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floridahousing-my.sharepoint.com/personal/amanda_dusold_floridahousing_org/Documents/Desktop/"/>
    </mc:Choice>
  </mc:AlternateContent>
  <xr:revisionPtr revIDLastSave="7" documentId="8_{71A0CEFE-8FA8-42CC-8769-699C2B93AAB9}" xr6:coauthVersionLast="47" xr6:coauthVersionMax="47" xr10:uidLastSave="{E2926E3C-C4CA-4C69-BF19-19FA478C4A04}"/>
  <bookViews>
    <workbookView xWindow="-120" yWindow="-120" windowWidth="29040" windowHeight="15720" xr2:uid="{740BAE26-AC03-4BB4-A918-95EFA41D6502}"/>
  </bookViews>
  <sheets>
    <sheet name="Recommendations" sheetId="1" r:id="rId1"/>
  </sheets>
  <definedNames>
    <definedName name="_xlnm.Print_Titles" localSheetId="0">Recommendations!$A:$A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3" i="1" l="1"/>
  <c r="D4" i="1" s="1"/>
</calcChain>
</file>

<file path=xl/sharedStrings.xml><?xml version="1.0" encoding="utf-8"?>
<sst xmlns="http://schemas.openxmlformats.org/spreadsheetml/2006/main" count="213" uniqueCount="94">
  <si>
    <t>Total HC Available for RFA</t>
  </si>
  <si>
    <t>Total HC Allocated</t>
  </si>
  <si>
    <t>Total HC Remaining</t>
  </si>
  <si>
    <t>Application Number</t>
  </si>
  <si>
    <t>Name of Development</t>
  </si>
  <si>
    <t>County</t>
  </si>
  <si>
    <t>Name of Authorized Principal Representative</t>
  </si>
  <si>
    <t>Developers</t>
  </si>
  <si>
    <t>Demo</t>
  </si>
  <si>
    <t>Total Units</t>
  </si>
  <si>
    <t>HC Funding Amount</t>
  </si>
  <si>
    <t>Priority Level</t>
  </si>
  <si>
    <t>Limited to one Priority 1 award?</t>
  </si>
  <si>
    <t>Nickname of group of P1 Apps if limit applies</t>
  </si>
  <si>
    <t>Qualifies for the Geographic Areas of Opportunity / SADDA Goal</t>
  </si>
  <si>
    <t>Qualifies for the LGAO Designation</t>
  </si>
  <si>
    <t>Qualifies for the LGAO Goal</t>
  </si>
  <si>
    <t>Total Points</t>
  </si>
  <si>
    <t>Development Category Funding Preference</t>
  </si>
  <si>
    <t>Development Category</t>
  </si>
  <si>
    <t>Total Corp Funding Per Set-Aside</t>
  </si>
  <si>
    <t>Leveraging Classification</t>
  </si>
  <si>
    <t>Proximity Funding Preference</t>
  </si>
  <si>
    <t>Permit Ready Application?</t>
  </si>
  <si>
    <t>Permit Ready Tier Status</t>
  </si>
  <si>
    <t>Developer Experience Funding Preference</t>
  </si>
  <si>
    <t>Florida Job Creation Preference</t>
  </si>
  <si>
    <t>Lottery Number</t>
  </si>
  <si>
    <t>One Application proposing a Development located in Broward County that qualifies for the GAO / SADDA Goal, with preference that it also qualifies for the LGAO Designation</t>
  </si>
  <si>
    <t>2027-019C</t>
  </si>
  <si>
    <t>Altamira</t>
  </si>
  <si>
    <t>Broward</t>
  </si>
  <si>
    <t>Mara S. Mades</t>
  </si>
  <si>
    <t>Cornerstone Group Partners, LLC</t>
  </si>
  <si>
    <t>F</t>
  </si>
  <si>
    <t>N</t>
  </si>
  <si>
    <t>Y</t>
  </si>
  <si>
    <t>NC</t>
  </si>
  <si>
    <t>A</t>
  </si>
  <si>
    <t>One Application proposing a Development located in Pinellas County that qualifies for the Geographic Area of Opportunity / SADDA Goal</t>
  </si>
  <si>
    <t>2027-040C</t>
  </si>
  <si>
    <t>Mills Creek</t>
  </si>
  <si>
    <t>Pinellas</t>
  </si>
  <si>
    <t>Joseph J. Chambers</t>
  </si>
  <si>
    <t>HP Capital Mills Development, LLC; Calston Mills Developer, LLC; HOP - Targeted Opportunities in Time, Inc.</t>
  </si>
  <si>
    <t>One Application proposing a Development located in Broward County that qualifies for the LGAO Goal</t>
  </si>
  <si>
    <t>2027-013C</t>
  </si>
  <si>
    <t>Ekos Melrose Manors</t>
  </si>
  <si>
    <t>Christopher L. Shear</t>
  </si>
  <si>
    <t>MHP Broward II Developer,LLC</t>
  </si>
  <si>
    <t>One Application proposing a Development located in Duval County that qualifies for the LGAO Goal</t>
  </si>
  <si>
    <t>2027-021C</t>
  </si>
  <si>
    <t>Astor Gardens</t>
  </si>
  <si>
    <t>Duval</t>
  </si>
  <si>
    <t>Kenneth Naylor</t>
  </si>
  <si>
    <t>APC Development IV, LLC</t>
  </si>
  <si>
    <t>One Application proposing a Development located in Hillsborough County that qualifies for the LGAO Goal</t>
  </si>
  <si>
    <t>2027-024C</t>
  </si>
  <si>
    <t>Summerfield Landing</t>
  </si>
  <si>
    <t>Hillsborough</t>
  </si>
  <si>
    <t>J. David Page</t>
  </si>
  <si>
    <t>Southport Development, Inc., a WA corporation doing business in FL as Southport Development Services, Inc.</t>
  </si>
  <si>
    <t>One Application proposing a Development located in Orange County that qualifies for the LGAO Goal</t>
  </si>
  <si>
    <t>none</t>
  </si>
  <si>
    <t>One Application proposing a Development located in Palm Beach County that qualifies for the LGAO Goal</t>
  </si>
  <si>
    <t>2027-005C</t>
  </si>
  <si>
    <t>Pine Bay Landings</t>
  </si>
  <si>
    <t>Palm Beach</t>
  </si>
  <si>
    <t>J. David Heller</t>
  </si>
  <si>
    <t>Pine Bay Landings Developer LLC; WCZ Development LLC</t>
  </si>
  <si>
    <t>N/A</t>
  </si>
  <si>
    <t>One Application proposing a Development located in Polk County that qualifies for the LGAO Goal</t>
  </si>
  <si>
    <t>Additional Applications if necesssary to ensure that all counties received a certain number of awards</t>
  </si>
  <si>
    <t>2027-029C</t>
  </si>
  <si>
    <t>Berkshire Square</t>
  </si>
  <si>
    <t>Orange</t>
  </si>
  <si>
    <t>Jonathan L. Wolf</t>
  </si>
  <si>
    <t>Berkshire Square Developer, LLC</t>
  </si>
  <si>
    <t>Wendover</t>
  </si>
  <si>
    <t>2027-015C</t>
  </si>
  <si>
    <t>Residences at Magnolia Place</t>
  </si>
  <si>
    <t>Polk</t>
  </si>
  <si>
    <t>Robert Hoskins</t>
  </si>
  <si>
    <t>NuRock Development Partners Inc.; R Howell Development, LLC; R Block Development, LLC</t>
  </si>
  <si>
    <t>B</t>
  </si>
  <si>
    <t>Additional awards in Hillsborough, Orange, and Palm Beach County</t>
  </si>
  <si>
    <t>2027-039C</t>
  </si>
  <si>
    <t>ANR 01</t>
  </si>
  <si>
    <t>Daniel Coakley</t>
  </si>
  <si>
    <t>ANR 01 Developer, LLC</t>
  </si>
  <si>
    <t>2027-037C</t>
  </si>
  <si>
    <t>HP Apt</t>
  </si>
  <si>
    <t>HP Apt Developer, LLC</t>
  </si>
  <si>
    <t xml:space="preserve">On September 25, 2026, the Board of Directors of Florida Housing Finance Corporation approved the Review Committee’s motion and staff recommendation to select the above Applications for funding and invite the Applicants to enter credit underwriting.        
Any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</si>
</sst>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3" formatCode="_(* #,##0.00_);_(* \(#,##0.00\);_(* &quot;-&quot;??_);_(@_)"/>
    <numFmt numFmtId="164" formatCode="_(* #,##0_);_(* \(#,##0\);_(* &quot;-&quot;??_);_(@_)"/>
  </numFmts>
  <fonts count="9" x14ac:knownFonts="1">
    <font>
      <sz val="10"/>
      <name val="Arial"/>
    </font>
    <font>
      <b/>
      <sz val="11"/>
      <name val="Calibri"/>
      <family val="2"/>
      <scheme val="minor"/>
    </font>
    <font>
      <sz val="10"/>
      <name val="Arial"/>
      <family val="2"/>
    </font>
    <font>
      <b/>
      <sz val="9"/>
      <color theme="1"/>
      <name val="Calibri"/>
      <family val="2"/>
      <scheme val="minor"/>
    </font>
    <font>
      <sz val="9"/>
      <name val="Calibri"/>
      <family val="2"/>
      <scheme val="minor"/>
    </font>
    <font>
      <b/>
      <sz val="9"/>
      <name val="Calibri"/>
      <family val="2"/>
      <scheme val="minor"/>
    </font>
    <font>
      <sz val="9"/>
      <color theme="1"/>
      <name val="Calibri"/>
      <family val="2"/>
    </font>
    <font>
      <sz val="9"/>
      <color indexed="8"/>
      <name val="Calibri"/>
      <family val="2"/>
      <scheme val="minor"/>
    </font>
    <font>
      <sz val="9"/>
      <color theme="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43" fontId="2" fillId="0" borderId="0" applyFont="0" applyFill="0" applyBorder="0" applyAlignment="0" applyProtection="0"/>
  </cellStyleXfs>
  <cellXfs count="56">
    <xf numFmtId="0" fontId="0" fillId="0" borderId="0" xfId="0"/>
    <xf numFmtId="0" fontId="1" fillId="0" borderId="0" xfId="0" applyFont="1" applyAlignment="1">
      <alignment horizontal="center" vertical="center"/>
    </xf>
    <xf numFmtId="0" fontId="1" fillId="0" borderId="0" xfId="0" applyFont="1" applyAlignment="1">
      <alignment vertical="center"/>
    </xf>
    <xf numFmtId="164" fontId="1" fillId="0" borderId="0" xfId="1" applyNumberFormat="1" applyFont="1" applyFill="1" applyBorder="1" applyAlignment="1">
      <alignment horizontal="left" vertical="center"/>
    </xf>
    <xf numFmtId="164" fontId="1" fillId="0" borderId="0" xfId="1" applyNumberFormat="1" applyFont="1" applyFill="1" applyBorder="1" applyAlignment="1">
      <alignment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43" fontId="1" fillId="0" borderId="0" xfId="0" applyNumberFormat="1" applyFont="1" applyAlignment="1">
      <alignment horizontal="center" vertical="center"/>
    </xf>
    <xf numFmtId="164" fontId="1" fillId="0" borderId="0" xfId="1" applyNumberFormat="1" applyFont="1" applyFill="1" applyBorder="1" applyAlignment="1">
      <alignment horizontal="center" vertical="center"/>
    </xf>
    <xf numFmtId="0" fontId="1" fillId="0" borderId="4" xfId="0" applyFont="1" applyBorder="1" applyAlignment="1">
      <alignment vertical="center" wrapText="1"/>
    </xf>
    <xf numFmtId="0" fontId="1" fillId="0" borderId="4" xfId="0" applyFont="1" applyBorder="1" applyAlignment="1">
      <alignment horizontal="center" vertical="center" wrapText="1"/>
    </xf>
    <xf numFmtId="0" fontId="3" fillId="0" borderId="1" xfId="0" applyFont="1" applyBorder="1" applyAlignment="1" applyProtection="1">
      <alignment horizontal="center" vertical="center" textRotation="90" wrapText="1"/>
      <protection locked="0"/>
    </xf>
    <xf numFmtId="43" fontId="3" fillId="0" borderId="1" xfId="1" applyFont="1" applyFill="1" applyBorder="1" applyAlignment="1" applyProtection="1">
      <alignment horizontal="center" vertical="center" textRotation="90" wrapText="1"/>
      <protection locked="0"/>
    </xf>
    <xf numFmtId="0" fontId="3" fillId="0" borderId="2" xfId="0" applyFont="1" applyBorder="1" applyAlignment="1" applyProtection="1">
      <alignment horizontal="center" vertical="center" textRotation="90" wrapText="1"/>
      <protection locked="0"/>
    </xf>
    <xf numFmtId="0" fontId="3" fillId="0" borderId="0" xfId="0" applyFont="1" applyAlignment="1">
      <alignment horizontal="center" vertical="center" textRotation="90"/>
    </xf>
    <xf numFmtId="0" fontId="4" fillId="0" borderId="0" xfId="0" applyFont="1" applyAlignment="1">
      <alignment vertical="center"/>
    </xf>
    <xf numFmtId="164" fontId="4" fillId="0" borderId="0" xfId="1" applyNumberFormat="1" applyFont="1" applyAlignment="1">
      <alignment vertical="center"/>
    </xf>
    <xf numFmtId="0" fontId="5" fillId="0" borderId="0" xfId="0" applyFont="1" applyAlignment="1">
      <alignment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6" fontId="6" fillId="0" borderId="1" xfId="0" applyNumberFormat="1" applyFont="1" applyBorder="1" applyAlignment="1">
      <alignment horizontal="left" vertical="center" wrapText="1"/>
    </xf>
    <xf numFmtId="0" fontId="7" fillId="0" borderId="1" xfId="0" applyFont="1" applyBorder="1" applyAlignment="1" applyProtection="1">
      <alignment horizontal="center" vertical="center" wrapText="1"/>
      <protection locked="0"/>
    </xf>
    <xf numFmtId="8" fontId="6" fillId="0" borderId="1" xfId="0" applyNumberFormat="1" applyFont="1" applyBorder="1" applyAlignment="1">
      <alignment horizontal="left" vertical="center" wrapText="1"/>
    </xf>
    <xf numFmtId="0" fontId="8" fillId="0" borderId="1" xfId="0" applyFont="1" applyBorder="1" applyAlignment="1">
      <alignment horizontal="center" vertical="center" wrapText="1"/>
    </xf>
    <xf numFmtId="164" fontId="4" fillId="0" borderId="0" xfId="1" applyNumberFormat="1" applyFont="1" applyFill="1" applyBorder="1" applyAlignment="1">
      <alignment vertical="center"/>
    </xf>
    <xf numFmtId="0" fontId="4" fillId="0" borderId="1" xfId="0" applyFont="1" applyBorder="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center" vertical="center" wrapText="1"/>
    </xf>
    <xf numFmtId="164" fontId="7" fillId="0" borderId="0" xfId="1" applyNumberFormat="1" applyFont="1" applyFill="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4" fontId="8" fillId="0" borderId="0" xfId="1" applyNumberFormat="1" applyFont="1" applyFill="1" applyBorder="1" applyAlignment="1">
      <alignment horizontal="center" vertical="center" wrapText="1"/>
    </xf>
    <xf numFmtId="0" fontId="7" fillId="0" borderId="2" xfId="0" applyFont="1" applyBorder="1" applyAlignment="1" applyProtection="1">
      <alignment horizontal="center" vertical="center" wrapText="1"/>
      <protection locked="0"/>
    </xf>
    <xf numFmtId="0" fontId="6" fillId="0" borderId="0" xfId="0" applyFont="1" applyAlignment="1">
      <alignment horizontal="left" vertical="center" wrapText="1"/>
    </xf>
    <xf numFmtId="0" fontId="6" fillId="0" borderId="0" xfId="0" applyFont="1" applyAlignment="1">
      <alignment horizontal="center" vertical="center" wrapText="1"/>
    </xf>
    <xf numFmtId="6" fontId="6" fillId="0" borderId="0" xfId="0" applyNumberFormat="1" applyFont="1" applyAlignment="1">
      <alignment horizontal="right" vertical="center" wrapText="1"/>
    </xf>
    <xf numFmtId="8" fontId="6" fillId="0" borderId="0" xfId="0" applyNumberFormat="1" applyFont="1" applyAlignment="1">
      <alignment horizontal="left" vertical="center" wrapText="1"/>
    </xf>
    <xf numFmtId="0" fontId="8" fillId="0" borderId="0" xfId="0" applyFont="1" applyAlignment="1">
      <alignment horizontal="center" vertical="center"/>
    </xf>
    <xf numFmtId="0" fontId="7" fillId="0" borderId="0" xfId="0" applyFont="1" applyAlignment="1" applyProtection="1">
      <alignment vertical="center" wrapText="1"/>
      <protection locked="0"/>
    </xf>
    <xf numFmtId="0" fontId="7" fillId="0" borderId="0" xfId="0" applyFont="1" applyAlignment="1" applyProtection="1">
      <alignment horizontal="left" vertical="center" wrapText="1"/>
      <protection locked="0"/>
    </xf>
    <xf numFmtId="4" fontId="4" fillId="0" borderId="0" xfId="0" applyNumberFormat="1" applyFont="1" applyAlignment="1">
      <alignment horizontal="center" vertical="center"/>
    </xf>
    <xf numFmtId="0" fontId="8" fillId="0" borderId="0" xfId="0" applyFont="1" applyAlignment="1">
      <alignment vertical="center" wrapText="1"/>
    </xf>
    <xf numFmtId="6" fontId="8" fillId="0" borderId="0" xfId="0" applyNumberFormat="1" applyFont="1" applyAlignment="1">
      <alignment horizontal="center" vertical="center" wrapText="1"/>
    </xf>
    <xf numFmtId="8" fontId="8" fillId="0" borderId="0" xfId="0" applyNumberFormat="1" applyFont="1" applyAlignment="1">
      <alignment vertical="center" wrapText="1"/>
    </xf>
    <xf numFmtId="0" fontId="4" fillId="0" borderId="0" xfId="0" applyFont="1" applyAlignment="1">
      <alignment horizontal="center" vertical="center"/>
    </xf>
    <xf numFmtId="164" fontId="4" fillId="0" borderId="0" xfId="1" applyNumberFormat="1" applyFont="1" applyBorder="1" applyAlignment="1">
      <alignment vertical="center"/>
    </xf>
    <xf numFmtId="0" fontId="4" fillId="0" borderId="0" xfId="0" applyFont="1" applyAlignment="1">
      <alignment vertical="center" wrapText="1"/>
    </xf>
    <xf numFmtId="164" fontId="4" fillId="0" borderId="0" xfId="1" applyNumberFormat="1" applyFont="1" applyAlignment="1">
      <alignment horizontal="center" vertical="center"/>
    </xf>
    <xf numFmtId="0" fontId="1" fillId="0" borderId="1" xfId="0" applyFont="1" applyBorder="1" applyAlignment="1">
      <alignment horizontal="left" vertical="center"/>
    </xf>
    <xf numFmtId="164" fontId="1" fillId="0" borderId="2" xfId="0" applyNumberFormat="1" applyFont="1" applyBorder="1" applyAlignment="1">
      <alignment horizontal="center" vertical="center"/>
    </xf>
    <xf numFmtId="164" fontId="1" fillId="0" borderId="3" xfId="0" applyNumberFormat="1"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left" vertical="center" wrapText="1"/>
    </xf>
    <xf numFmtId="164" fontId="1" fillId="0" borderId="2" xfId="1" applyNumberFormat="1" applyFont="1" applyFill="1" applyBorder="1" applyAlignment="1">
      <alignment horizontal="center" vertical="center"/>
    </xf>
    <xf numFmtId="164" fontId="1" fillId="0" borderId="3" xfId="1" applyNumberFormat="1" applyFont="1" applyFill="1" applyBorder="1" applyAlignment="1">
      <alignment horizontal="center" vertical="center"/>
    </xf>
    <xf numFmtId="164" fontId="1" fillId="0" borderId="1" xfId="1" applyNumberFormat="1" applyFont="1" applyFill="1" applyBorder="1" applyAlignment="1">
      <alignment horizontal="center" vertical="center"/>
    </xf>
    <xf numFmtId="0" fontId="6" fillId="0" borderId="5" xfId="0" applyFont="1" applyBorder="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494C4-CA1F-422E-A2A5-5C14DB448E4A}">
  <sheetPr>
    <pageSetUpPr fitToPage="1"/>
  </sheetPr>
  <dimension ref="A1:Y111"/>
  <sheetViews>
    <sheetView showGridLines="0" tabSelected="1" zoomScale="120" zoomScaleNormal="120" workbookViewId="0">
      <selection activeCell="A39" sqref="A39:Y39"/>
    </sheetView>
  </sheetViews>
  <sheetFormatPr defaultColWidth="9.42578125" defaultRowHeight="12" x14ac:dyDescent="0.2"/>
  <cols>
    <col min="1" max="1" width="10" style="15" customWidth="1"/>
    <col min="2" max="2" width="17.42578125" style="45" customWidth="1"/>
    <col min="3" max="3" width="11.140625" style="15" bestFit="1" customWidth="1"/>
    <col min="4" max="4" width="13.5703125" style="43" customWidth="1"/>
    <col min="5" max="5" width="24" style="15" customWidth="1"/>
    <col min="6" max="6" width="7" style="15" customWidth="1"/>
    <col min="7" max="7" width="3.85546875" style="15" customWidth="1"/>
    <col min="8" max="8" width="11" style="46" customWidth="1"/>
    <col min="9" max="10" width="5.85546875" style="15" customWidth="1"/>
    <col min="11" max="11" width="8.42578125" style="15" customWidth="1"/>
    <col min="12" max="12" width="12.140625" style="15" customWidth="1"/>
    <col min="13" max="16" width="8.42578125" style="15" customWidth="1"/>
    <col min="17" max="18" width="8.42578125" style="15" hidden="1" customWidth="1"/>
    <col min="19" max="22" width="8.42578125" style="15" customWidth="1"/>
    <col min="23" max="23" width="8.140625" style="15" customWidth="1"/>
    <col min="24" max="25" width="5.85546875" style="15" customWidth="1"/>
    <col min="26" max="16384" width="9.42578125" style="15"/>
  </cols>
  <sheetData>
    <row r="1" spans="1:25" s="2" customFormat="1" ht="15" x14ac:dyDescent="0.2">
      <c r="A1" s="50"/>
      <c r="B1" s="50"/>
      <c r="C1" s="50"/>
      <c r="D1" s="50"/>
      <c r="E1" s="50"/>
      <c r="F1" s="50"/>
      <c r="G1" s="50"/>
      <c r="H1" s="50"/>
      <c r="I1" s="50"/>
      <c r="J1" s="50"/>
      <c r="K1" s="50"/>
      <c r="L1" s="50"/>
      <c r="M1" s="50"/>
      <c r="N1" s="50"/>
      <c r="O1" s="50"/>
    </row>
    <row r="2" spans="1:25" s="2" customFormat="1" ht="14.85" customHeight="1" x14ac:dyDescent="0.2">
      <c r="A2" s="51" t="s">
        <v>0</v>
      </c>
      <c r="B2" s="51"/>
      <c r="C2" s="51"/>
      <c r="D2" s="52">
        <v>33633880</v>
      </c>
      <c r="E2" s="53"/>
      <c r="F2" s="3"/>
      <c r="H2" s="4"/>
      <c r="I2" s="5"/>
      <c r="J2" s="5"/>
      <c r="K2" s="5"/>
    </row>
    <row r="3" spans="1:25" s="2" customFormat="1" ht="14.85" customHeight="1" x14ac:dyDescent="0.2">
      <c r="A3" s="47" t="s">
        <v>1</v>
      </c>
      <c r="B3" s="47"/>
      <c r="C3" s="47"/>
      <c r="D3" s="54">
        <f>SUM(H9:H51)</f>
        <v>32129000</v>
      </c>
      <c r="E3" s="54"/>
      <c r="F3" s="3"/>
      <c r="H3" s="4"/>
      <c r="I3" s="5"/>
      <c r="J3" s="5"/>
      <c r="K3" s="5"/>
    </row>
    <row r="4" spans="1:25" s="2" customFormat="1" ht="14.85" customHeight="1" x14ac:dyDescent="0.2">
      <c r="A4" s="47" t="s">
        <v>2</v>
      </c>
      <c r="B4" s="47"/>
      <c r="C4" s="47"/>
      <c r="D4" s="48">
        <f>D2-D3</f>
        <v>1504880</v>
      </c>
      <c r="E4" s="49"/>
      <c r="F4" s="3"/>
      <c r="H4" s="4"/>
      <c r="I4" s="5"/>
      <c r="J4" s="5"/>
      <c r="K4" s="5"/>
    </row>
    <row r="5" spans="1:25" s="2" customFormat="1" ht="12.6" customHeight="1" x14ac:dyDescent="0.2">
      <c r="A5" s="6"/>
      <c r="B5" s="6"/>
      <c r="C5" s="6"/>
      <c r="D5" s="7"/>
      <c r="E5" s="1"/>
      <c r="F5" s="1"/>
      <c r="G5" s="1"/>
      <c r="H5" s="8"/>
      <c r="I5" s="9"/>
      <c r="J5" s="9"/>
      <c r="K5" s="9"/>
      <c r="L5" s="10"/>
      <c r="M5" s="10"/>
      <c r="N5" s="10"/>
      <c r="O5" s="10"/>
    </row>
    <row r="6" spans="1:25" s="14" customFormat="1" ht="79.900000000000006" customHeight="1" x14ac:dyDescent="0.2">
      <c r="A6" s="11" t="s">
        <v>3</v>
      </c>
      <c r="B6" s="11" t="s">
        <v>4</v>
      </c>
      <c r="C6" s="11" t="s">
        <v>5</v>
      </c>
      <c r="D6" s="11" t="s">
        <v>6</v>
      </c>
      <c r="E6" s="11" t="s">
        <v>7</v>
      </c>
      <c r="F6" s="11" t="s">
        <v>8</v>
      </c>
      <c r="G6" s="11" t="s">
        <v>9</v>
      </c>
      <c r="H6" s="12" t="s">
        <v>10</v>
      </c>
      <c r="I6" s="13" t="s">
        <v>11</v>
      </c>
      <c r="J6" s="13" t="s">
        <v>12</v>
      </c>
      <c r="K6" s="13" t="s">
        <v>13</v>
      </c>
      <c r="L6" s="13" t="s">
        <v>14</v>
      </c>
      <c r="M6" s="13" t="s">
        <v>15</v>
      </c>
      <c r="N6" s="13" t="s">
        <v>16</v>
      </c>
      <c r="O6" s="13" t="s">
        <v>17</v>
      </c>
      <c r="P6" s="11" t="s">
        <v>18</v>
      </c>
      <c r="Q6" s="11" t="s">
        <v>19</v>
      </c>
      <c r="R6" s="11" t="s">
        <v>20</v>
      </c>
      <c r="S6" s="11" t="s">
        <v>21</v>
      </c>
      <c r="T6" s="11" t="s">
        <v>22</v>
      </c>
      <c r="U6" s="13" t="s">
        <v>23</v>
      </c>
      <c r="V6" s="11" t="s">
        <v>24</v>
      </c>
      <c r="W6" s="13" t="s">
        <v>25</v>
      </c>
      <c r="X6" s="11" t="s">
        <v>26</v>
      </c>
      <c r="Y6" s="11" t="s">
        <v>27</v>
      </c>
    </row>
    <row r="7" spans="1:25" x14ac:dyDescent="0.2">
      <c r="B7" s="15"/>
      <c r="D7" s="15"/>
      <c r="H7" s="16"/>
    </row>
    <row r="8" spans="1:25" x14ac:dyDescent="0.2">
      <c r="A8" s="17" t="s">
        <v>28</v>
      </c>
      <c r="B8" s="15"/>
      <c r="D8" s="15"/>
      <c r="H8" s="16"/>
    </row>
    <row r="9" spans="1:25" ht="24" x14ac:dyDescent="0.2">
      <c r="A9" s="18" t="s">
        <v>29</v>
      </c>
      <c r="B9" s="18" t="s">
        <v>30</v>
      </c>
      <c r="C9" s="18" t="s">
        <v>31</v>
      </c>
      <c r="D9" s="18" t="s">
        <v>32</v>
      </c>
      <c r="E9" s="18" t="s">
        <v>33</v>
      </c>
      <c r="F9" s="18" t="s">
        <v>34</v>
      </c>
      <c r="G9" s="19">
        <v>90</v>
      </c>
      <c r="H9" s="20">
        <v>3800000</v>
      </c>
      <c r="I9" s="21">
        <v>1</v>
      </c>
      <c r="J9" s="21" t="s">
        <v>35</v>
      </c>
      <c r="K9" s="21"/>
      <c r="L9" s="21" t="s">
        <v>36</v>
      </c>
      <c r="M9" s="21" t="s">
        <v>36</v>
      </c>
      <c r="N9" s="21" t="s">
        <v>36</v>
      </c>
      <c r="O9" s="21">
        <v>15</v>
      </c>
      <c r="P9" s="21" t="s">
        <v>36</v>
      </c>
      <c r="Q9" s="19" t="s">
        <v>37</v>
      </c>
      <c r="R9" s="22">
        <v>251126.04</v>
      </c>
      <c r="S9" s="19" t="s">
        <v>38</v>
      </c>
      <c r="T9" s="21" t="s">
        <v>36</v>
      </c>
      <c r="U9" s="21" t="s">
        <v>35</v>
      </c>
      <c r="V9" s="23">
        <v>2</v>
      </c>
      <c r="W9" s="23" t="s">
        <v>36</v>
      </c>
      <c r="X9" s="21" t="s">
        <v>36</v>
      </c>
      <c r="Y9" s="19">
        <v>6</v>
      </c>
    </row>
    <row r="10" spans="1:25" x14ac:dyDescent="0.2">
      <c r="B10" s="15"/>
      <c r="D10" s="15"/>
      <c r="H10" s="24"/>
    </row>
    <row r="11" spans="1:25" x14ac:dyDescent="0.2">
      <c r="A11" s="17" t="s">
        <v>39</v>
      </c>
      <c r="B11" s="15"/>
      <c r="D11" s="15"/>
      <c r="H11" s="24"/>
    </row>
    <row r="12" spans="1:25" ht="60" x14ac:dyDescent="0.2">
      <c r="A12" s="18" t="s">
        <v>40</v>
      </c>
      <c r="B12" s="18" t="s">
        <v>41</v>
      </c>
      <c r="C12" s="18" t="s">
        <v>42</v>
      </c>
      <c r="D12" s="18" t="s">
        <v>43</v>
      </c>
      <c r="E12" s="18" t="s">
        <v>44</v>
      </c>
      <c r="F12" s="18" t="s">
        <v>34</v>
      </c>
      <c r="G12" s="19">
        <v>78</v>
      </c>
      <c r="H12" s="20">
        <v>2100000</v>
      </c>
      <c r="I12" s="25">
        <v>1</v>
      </c>
      <c r="J12" s="25" t="s">
        <v>35</v>
      </c>
      <c r="K12" s="25"/>
      <c r="L12" s="25" t="s">
        <v>36</v>
      </c>
      <c r="M12" s="25" t="s">
        <v>35</v>
      </c>
      <c r="N12" s="25" t="s">
        <v>35</v>
      </c>
      <c r="O12" s="25">
        <v>15</v>
      </c>
      <c r="P12" s="25" t="s">
        <v>36</v>
      </c>
      <c r="Q12" s="19" t="s">
        <v>37</v>
      </c>
      <c r="R12" s="22">
        <v>197972.7</v>
      </c>
      <c r="S12" s="19" t="s">
        <v>38</v>
      </c>
      <c r="T12" s="25" t="s">
        <v>36</v>
      </c>
      <c r="U12" s="25" t="s">
        <v>36</v>
      </c>
      <c r="V12" s="25">
        <v>1</v>
      </c>
      <c r="W12" s="25" t="s">
        <v>36</v>
      </c>
      <c r="X12" s="25" t="s">
        <v>36</v>
      </c>
      <c r="Y12" s="19">
        <v>30</v>
      </c>
    </row>
    <row r="13" spans="1:25" x14ac:dyDescent="0.2">
      <c r="A13" s="26"/>
      <c r="B13" s="26"/>
      <c r="C13" s="26"/>
      <c r="D13" s="27"/>
      <c r="E13" s="26"/>
      <c r="F13" s="27"/>
      <c r="G13" s="27"/>
      <c r="H13" s="28"/>
      <c r="I13" s="29"/>
      <c r="J13" s="29"/>
      <c r="K13" s="29"/>
      <c r="L13" s="29"/>
      <c r="M13" s="29"/>
      <c r="N13" s="27"/>
      <c r="O13" s="30"/>
    </row>
    <row r="14" spans="1:25" x14ac:dyDescent="0.2">
      <c r="A14" s="17" t="s">
        <v>45</v>
      </c>
      <c r="B14" s="15"/>
      <c r="D14" s="15"/>
      <c r="H14" s="24"/>
    </row>
    <row r="15" spans="1:25" ht="24" x14ac:dyDescent="0.2">
      <c r="A15" s="18" t="s">
        <v>46</v>
      </c>
      <c r="B15" s="18" t="s">
        <v>47</v>
      </c>
      <c r="C15" s="18" t="s">
        <v>31</v>
      </c>
      <c r="D15" s="18" t="s">
        <v>48</v>
      </c>
      <c r="E15" s="18" t="s">
        <v>49</v>
      </c>
      <c r="F15" s="18" t="s">
        <v>34</v>
      </c>
      <c r="G15" s="19">
        <v>120</v>
      </c>
      <c r="H15" s="20">
        <v>3800000</v>
      </c>
      <c r="I15" s="21">
        <v>1</v>
      </c>
      <c r="J15" s="21" t="s">
        <v>35</v>
      </c>
      <c r="K15" s="21"/>
      <c r="L15" s="21" t="s">
        <v>36</v>
      </c>
      <c r="M15" s="21" t="s">
        <v>36</v>
      </c>
      <c r="N15" s="21" t="s">
        <v>36</v>
      </c>
      <c r="O15" s="21">
        <v>15</v>
      </c>
      <c r="P15" s="21" t="s">
        <v>36</v>
      </c>
      <c r="Q15" s="19" t="s">
        <v>37</v>
      </c>
      <c r="R15" s="22">
        <v>188344.53</v>
      </c>
      <c r="S15" s="19" t="s">
        <v>38</v>
      </c>
      <c r="T15" s="21" t="s">
        <v>36</v>
      </c>
      <c r="U15" s="21" t="s">
        <v>35</v>
      </c>
      <c r="V15" s="23">
        <v>2</v>
      </c>
      <c r="W15" s="23" t="s">
        <v>36</v>
      </c>
      <c r="X15" s="21" t="s">
        <v>36</v>
      </c>
      <c r="Y15" s="19">
        <v>7</v>
      </c>
    </row>
    <row r="16" spans="1:25" x14ac:dyDescent="0.2">
      <c r="B16" s="15"/>
      <c r="D16" s="15"/>
      <c r="H16" s="24"/>
    </row>
    <row r="17" spans="1:25" x14ac:dyDescent="0.2">
      <c r="A17" s="17" t="s">
        <v>50</v>
      </c>
      <c r="B17" s="15"/>
      <c r="D17" s="15"/>
      <c r="H17" s="24"/>
    </row>
    <row r="18" spans="1:25" x14ac:dyDescent="0.2">
      <c r="A18" s="18" t="s">
        <v>51</v>
      </c>
      <c r="B18" s="18" t="s">
        <v>52</v>
      </c>
      <c r="C18" s="18" t="s">
        <v>53</v>
      </c>
      <c r="D18" s="18" t="s">
        <v>54</v>
      </c>
      <c r="E18" s="18" t="s">
        <v>55</v>
      </c>
      <c r="F18" s="18" t="s">
        <v>34</v>
      </c>
      <c r="G18" s="19">
        <v>96</v>
      </c>
      <c r="H18" s="20">
        <v>3200000</v>
      </c>
      <c r="I18" s="21">
        <v>1</v>
      </c>
      <c r="J18" s="21" t="s">
        <v>35</v>
      </c>
      <c r="K18" s="21"/>
      <c r="L18" s="21" t="s">
        <v>36</v>
      </c>
      <c r="M18" s="21" t="s">
        <v>36</v>
      </c>
      <c r="N18" s="21" t="s">
        <v>36</v>
      </c>
      <c r="O18" s="21">
        <v>15</v>
      </c>
      <c r="P18" s="21" t="s">
        <v>36</v>
      </c>
      <c r="Q18" s="19" t="s">
        <v>37</v>
      </c>
      <c r="R18" s="22">
        <v>247350</v>
      </c>
      <c r="S18" s="19" t="s">
        <v>38</v>
      </c>
      <c r="T18" s="21" t="s">
        <v>35</v>
      </c>
      <c r="U18" s="21" t="s">
        <v>35</v>
      </c>
      <c r="V18" s="23">
        <v>2</v>
      </c>
      <c r="W18" s="23" t="s">
        <v>36</v>
      </c>
      <c r="X18" s="21" t="s">
        <v>36</v>
      </c>
      <c r="Y18" s="19">
        <v>37</v>
      </c>
    </row>
    <row r="19" spans="1:25" x14ac:dyDescent="0.2">
      <c r="B19" s="15"/>
      <c r="D19" s="15"/>
      <c r="H19" s="24"/>
    </row>
    <row r="20" spans="1:25" x14ac:dyDescent="0.2">
      <c r="A20" s="17" t="s">
        <v>56</v>
      </c>
      <c r="B20" s="26"/>
      <c r="C20" s="26"/>
      <c r="D20" s="27"/>
      <c r="E20" s="26"/>
      <c r="F20" s="27"/>
      <c r="G20" s="27"/>
      <c r="H20" s="28"/>
      <c r="I20" s="29"/>
      <c r="J20" s="29"/>
      <c r="K20" s="29"/>
      <c r="L20" s="29"/>
      <c r="M20" s="29"/>
      <c r="N20" s="27"/>
      <c r="O20" s="30"/>
    </row>
    <row r="21" spans="1:25" ht="48" x14ac:dyDescent="0.2">
      <c r="A21" s="18" t="s">
        <v>57</v>
      </c>
      <c r="B21" s="18" t="s">
        <v>58</v>
      </c>
      <c r="C21" s="18" t="s">
        <v>59</v>
      </c>
      <c r="D21" s="18" t="s">
        <v>60</v>
      </c>
      <c r="E21" s="18" t="s">
        <v>61</v>
      </c>
      <c r="F21" s="18" t="s">
        <v>34</v>
      </c>
      <c r="G21" s="19">
        <v>130</v>
      </c>
      <c r="H21" s="20">
        <v>3500000</v>
      </c>
      <c r="I21" s="31">
        <v>1</v>
      </c>
      <c r="J21" s="31" t="s">
        <v>35</v>
      </c>
      <c r="K21" s="31"/>
      <c r="L21" s="31" t="s">
        <v>36</v>
      </c>
      <c r="M21" s="31" t="s">
        <v>36</v>
      </c>
      <c r="N21" s="31" t="s">
        <v>36</v>
      </c>
      <c r="O21" s="31">
        <v>15</v>
      </c>
      <c r="P21" s="21" t="s">
        <v>36</v>
      </c>
      <c r="Q21" s="19" t="s">
        <v>37</v>
      </c>
      <c r="R21" s="22">
        <v>185797.9</v>
      </c>
      <c r="S21" s="19" t="s">
        <v>38</v>
      </c>
      <c r="T21" s="21" t="s">
        <v>35</v>
      </c>
      <c r="U21" s="21" t="s">
        <v>35</v>
      </c>
      <c r="V21" s="23">
        <v>2</v>
      </c>
      <c r="W21" s="23" t="s">
        <v>36</v>
      </c>
      <c r="X21" s="21" t="s">
        <v>36</v>
      </c>
      <c r="Y21" s="19">
        <v>19</v>
      </c>
    </row>
    <row r="22" spans="1:25" x14ac:dyDescent="0.2">
      <c r="A22" s="26"/>
      <c r="B22" s="26"/>
      <c r="C22" s="26"/>
      <c r="D22" s="27"/>
      <c r="E22" s="26"/>
      <c r="F22" s="27"/>
      <c r="G22" s="27"/>
      <c r="H22" s="28"/>
      <c r="I22" s="29"/>
      <c r="J22" s="29"/>
      <c r="K22" s="29"/>
      <c r="L22" s="29"/>
      <c r="M22" s="29"/>
      <c r="N22" s="27"/>
      <c r="O22" s="30"/>
    </row>
    <row r="23" spans="1:25" x14ac:dyDescent="0.2">
      <c r="A23" s="17" t="s">
        <v>62</v>
      </c>
      <c r="B23" s="15"/>
      <c r="D23" s="15"/>
      <c r="H23" s="24"/>
    </row>
    <row r="24" spans="1:25" x14ac:dyDescent="0.2">
      <c r="A24" s="32" t="s">
        <v>63</v>
      </c>
      <c r="B24" s="32"/>
      <c r="C24" s="32"/>
      <c r="D24" s="32"/>
      <c r="E24" s="32"/>
      <c r="F24" s="33"/>
      <c r="G24" s="33"/>
      <c r="H24" s="34"/>
      <c r="I24" s="29"/>
      <c r="J24" s="29"/>
      <c r="K24" s="29"/>
      <c r="L24" s="29"/>
      <c r="M24" s="29"/>
      <c r="N24" s="29"/>
      <c r="O24" s="29"/>
      <c r="P24" s="29"/>
      <c r="Q24" s="33"/>
      <c r="R24" s="35"/>
      <c r="S24" s="33"/>
      <c r="T24" s="29"/>
      <c r="U24" s="29"/>
      <c r="V24" s="27"/>
      <c r="W24" s="27"/>
      <c r="X24" s="29"/>
      <c r="Y24" s="36"/>
    </row>
    <row r="25" spans="1:25" x14ac:dyDescent="0.2">
      <c r="B25" s="15"/>
      <c r="D25" s="15"/>
      <c r="H25" s="24"/>
    </row>
    <row r="26" spans="1:25" x14ac:dyDescent="0.2">
      <c r="A26" s="17" t="s">
        <v>64</v>
      </c>
      <c r="B26" s="37"/>
      <c r="C26" s="37"/>
      <c r="D26" s="29"/>
      <c r="E26" s="38"/>
      <c r="F26" s="29"/>
      <c r="G26" s="29"/>
      <c r="H26" s="28"/>
      <c r="I26" s="29"/>
      <c r="J26" s="29"/>
      <c r="K26" s="29"/>
      <c r="L26" s="29"/>
      <c r="M26" s="29"/>
      <c r="N26" s="29"/>
      <c r="O26" s="39"/>
    </row>
    <row r="27" spans="1:25" ht="24" x14ac:dyDescent="0.2">
      <c r="A27" s="18" t="s">
        <v>65</v>
      </c>
      <c r="B27" s="18" t="s">
        <v>66</v>
      </c>
      <c r="C27" s="18" t="s">
        <v>67</v>
      </c>
      <c r="D27" s="18" t="s">
        <v>68</v>
      </c>
      <c r="E27" s="18" t="s">
        <v>69</v>
      </c>
      <c r="F27" s="18" t="s">
        <v>34</v>
      </c>
      <c r="G27" s="19">
        <v>86</v>
      </c>
      <c r="H27" s="20">
        <v>3100000</v>
      </c>
      <c r="I27" s="21">
        <v>1</v>
      </c>
      <c r="J27" s="21" t="s">
        <v>36</v>
      </c>
      <c r="K27" s="21" t="s">
        <v>70</v>
      </c>
      <c r="L27" s="21" t="s">
        <v>35</v>
      </c>
      <c r="M27" s="21" t="s">
        <v>36</v>
      </c>
      <c r="N27" s="21" t="s">
        <v>36</v>
      </c>
      <c r="O27" s="21">
        <v>15</v>
      </c>
      <c r="P27" s="21" t="s">
        <v>36</v>
      </c>
      <c r="Q27" s="19" t="s">
        <v>37</v>
      </c>
      <c r="R27" s="22">
        <v>256452.91</v>
      </c>
      <c r="S27" s="19" t="s">
        <v>38</v>
      </c>
      <c r="T27" s="21" t="s">
        <v>36</v>
      </c>
      <c r="U27" s="21" t="s">
        <v>36</v>
      </c>
      <c r="V27" s="23">
        <v>1</v>
      </c>
      <c r="W27" s="23" t="s">
        <v>36</v>
      </c>
      <c r="X27" s="21" t="s">
        <v>36</v>
      </c>
      <c r="Y27" s="19">
        <v>24</v>
      </c>
    </row>
    <row r="28" spans="1:25" x14ac:dyDescent="0.2">
      <c r="A28" s="40"/>
      <c r="B28" s="40"/>
      <c r="C28" s="40"/>
      <c r="D28" s="40"/>
      <c r="E28" s="40"/>
      <c r="F28" s="40"/>
      <c r="G28" s="27"/>
      <c r="H28" s="41"/>
      <c r="I28" s="29"/>
      <c r="J28" s="29"/>
      <c r="K28" s="29"/>
      <c r="L28" s="29"/>
      <c r="M28" s="29"/>
      <c r="N28" s="29"/>
      <c r="O28" s="29"/>
      <c r="P28" s="29"/>
      <c r="Q28" s="27"/>
      <c r="R28" s="42"/>
      <c r="S28" s="27"/>
      <c r="T28" s="29"/>
      <c r="U28" s="29"/>
      <c r="V28" s="29"/>
      <c r="W28" s="29"/>
      <c r="X28" s="29"/>
      <c r="Y28" s="27"/>
    </row>
    <row r="29" spans="1:25" x14ac:dyDescent="0.2">
      <c r="A29" s="17" t="s">
        <v>71</v>
      </c>
      <c r="B29" s="37"/>
      <c r="C29" s="37"/>
      <c r="D29" s="29"/>
      <c r="E29" s="38"/>
      <c r="F29" s="29"/>
      <c r="G29" s="29"/>
      <c r="H29" s="28"/>
      <c r="I29" s="29"/>
      <c r="J29" s="29"/>
      <c r="K29" s="29"/>
      <c r="L29" s="29"/>
      <c r="M29" s="29"/>
      <c r="N29" s="29"/>
      <c r="O29" s="39"/>
    </row>
    <row r="30" spans="1:25" x14ac:dyDescent="0.2">
      <c r="A30" s="32" t="s">
        <v>63</v>
      </c>
      <c r="B30" s="32"/>
      <c r="C30" s="32"/>
      <c r="D30" s="32"/>
      <c r="E30" s="32"/>
      <c r="F30" s="33"/>
      <c r="G30" s="33"/>
      <c r="H30" s="34"/>
      <c r="I30" s="43"/>
      <c r="J30" s="43"/>
      <c r="K30" s="43"/>
      <c r="L30" s="43"/>
      <c r="M30" s="43"/>
      <c r="N30" s="43"/>
      <c r="O30" s="43"/>
      <c r="P30" s="43"/>
      <c r="Q30" s="33"/>
      <c r="R30" s="35"/>
      <c r="S30" s="33"/>
      <c r="T30" s="43"/>
      <c r="U30" s="43"/>
      <c r="V30" s="43"/>
      <c r="W30" s="43"/>
      <c r="X30" s="43"/>
      <c r="Y30" s="36"/>
    </row>
    <row r="31" spans="1:25" x14ac:dyDescent="0.2">
      <c r="A31" s="40"/>
      <c r="B31" s="40"/>
      <c r="C31" s="40"/>
      <c r="D31" s="40"/>
      <c r="E31" s="40"/>
      <c r="F31" s="40"/>
      <c r="G31" s="27"/>
      <c r="H31" s="41"/>
      <c r="I31" s="29"/>
      <c r="J31" s="29"/>
      <c r="K31" s="29"/>
      <c r="L31" s="29"/>
      <c r="M31" s="29"/>
      <c r="N31" s="29"/>
      <c r="O31" s="29"/>
      <c r="P31" s="29"/>
      <c r="Q31" s="27"/>
      <c r="R31" s="42"/>
      <c r="S31" s="27"/>
      <c r="T31" s="29"/>
      <c r="U31" s="29"/>
      <c r="V31" s="29"/>
      <c r="W31" s="29"/>
      <c r="X31" s="29"/>
      <c r="Y31" s="27"/>
    </row>
    <row r="32" spans="1:25" x14ac:dyDescent="0.2">
      <c r="A32" s="17" t="s">
        <v>72</v>
      </c>
      <c r="B32" s="40"/>
      <c r="C32" s="40"/>
      <c r="D32" s="40"/>
      <c r="E32" s="40"/>
      <c r="F32" s="40"/>
      <c r="G32" s="27"/>
      <c r="H32" s="41"/>
      <c r="I32" s="29"/>
      <c r="J32" s="29"/>
      <c r="K32" s="29"/>
      <c r="L32" s="29"/>
      <c r="M32" s="29"/>
      <c r="N32" s="29"/>
      <c r="O32" s="29"/>
      <c r="P32" s="29"/>
      <c r="Q32" s="27"/>
      <c r="R32" s="42"/>
      <c r="S32" s="27"/>
      <c r="T32" s="29"/>
      <c r="U32" s="29"/>
      <c r="V32" s="29"/>
      <c r="W32" s="29"/>
      <c r="X32" s="29"/>
      <c r="Y32" s="27"/>
    </row>
    <row r="33" spans="1:25" ht="24" x14ac:dyDescent="0.2">
      <c r="A33" s="18" t="s">
        <v>73</v>
      </c>
      <c r="B33" s="18" t="s">
        <v>74</v>
      </c>
      <c r="C33" s="18" t="s">
        <v>75</v>
      </c>
      <c r="D33" s="18" t="s">
        <v>76</v>
      </c>
      <c r="E33" s="18" t="s">
        <v>77</v>
      </c>
      <c r="F33" s="18" t="s">
        <v>34</v>
      </c>
      <c r="G33" s="19">
        <v>100</v>
      </c>
      <c r="H33" s="20">
        <v>3499000</v>
      </c>
      <c r="I33" s="25">
        <v>1</v>
      </c>
      <c r="J33" s="25" t="s">
        <v>36</v>
      </c>
      <c r="K33" s="25" t="s">
        <v>78</v>
      </c>
      <c r="L33" s="25" t="s">
        <v>36</v>
      </c>
      <c r="M33" s="25" t="s">
        <v>35</v>
      </c>
      <c r="N33" s="25" t="s">
        <v>35</v>
      </c>
      <c r="O33" s="25">
        <v>15</v>
      </c>
      <c r="P33" s="25" t="s">
        <v>36</v>
      </c>
      <c r="Q33" s="19" t="s">
        <v>37</v>
      </c>
      <c r="R33" s="22">
        <v>248936.36</v>
      </c>
      <c r="S33" s="19" t="s">
        <v>38</v>
      </c>
      <c r="T33" s="25" t="s">
        <v>36</v>
      </c>
      <c r="U33" s="25" t="s">
        <v>35</v>
      </c>
      <c r="V33" s="25">
        <v>2</v>
      </c>
      <c r="W33" s="25" t="s">
        <v>36</v>
      </c>
      <c r="X33" s="25" t="s">
        <v>36</v>
      </c>
      <c r="Y33" s="19">
        <v>3</v>
      </c>
    </row>
    <row r="34" spans="1:25" ht="48" x14ac:dyDescent="0.2">
      <c r="A34" s="18" t="s">
        <v>79</v>
      </c>
      <c r="B34" s="18" t="s">
        <v>80</v>
      </c>
      <c r="C34" s="18" t="s">
        <v>81</v>
      </c>
      <c r="D34" s="18" t="s">
        <v>82</v>
      </c>
      <c r="E34" s="18" t="s">
        <v>83</v>
      </c>
      <c r="F34" s="18" t="s">
        <v>34</v>
      </c>
      <c r="G34" s="19">
        <v>75</v>
      </c>
      <c r="H34" s="20">
        <v>3000000</v>
      </c>
      <c r="I34" s="21">
        <v>1</v>
      </c>
      <c r="J34" s="21" t="s">
        <v>35</v>
      </c>
      <c r="K34" s="21"/>
      <c r="L34" s="21" t="s">
        <v>35</v>
      </c>
      <c r="M34" s="21" t="s">
        <v>36</v>
      </c>
      <c r="N34" s="21" t="s">
        <v>35</v>
      </c>
      <c r="O34" s="21">
        <v>15</v>
      </c>
      <c r="P34" s="21" t="s">
        <v>36</v>
      </c>
      <c r="Q34" s="19" t="s">
        <v>37</v>
      </c>
      <c r="R34" s="22">
        <v>296820</v>
      </c>
      <c r="S34" s="19" t="s">
        <v>84</v>
      </c>
      <c r="T34" s="21" t="s">
        <v>36</v>
      </c>
      <c r="U34" s="21" t="s">
        <v>35</v>
      </c>
      <c r="V34" s="23">
        <v>2</v>
      </c>
      <c r="W34" s="23" t="s">
        <v>36</v>
      </c>
      <c r="X34" s="21" t="s">
        <v>36</v>
      </c>
      <c r="Y34" s="19">
        <v>2</v>
      </c>
    </row>
    <row r="35" spans="1:25" x14ac:dyDescent="0.2">
      <c r="A35" s="40"/>
      <c r="B35" s="40"/>
      <c r="C35" s="40"/>
      <c r="D35" s="40"/>
      <c r="E35" s="40"/>
      <c r="F35" s="40"/>
      <c r="G35" s="27"/>
      <c r="H35" s="41"/>
      <c r="I35" s="29"/>
      <c r="J35" s="29"/>
      <c r="K35" s="29"/>
      <c r="L35" s="29"/>
      <c r="M35" s="29"/>
      <c r="N35" s="29"/>
      <c r="O35" s="29"/>
      <c r="P35" s="29"/>
      <c r="Q35" s="27"/>
      <c r="R35" s="42"/>
      <c r="S35" s="27"/>
      <c r="T35" s="29"/>
      <c r="U35" s="29"/>
      <c r="V35" s="29"/>
      <c r="W35" s="29"/>
      <c r="X35" s="29"/>
      <c r="Y35" s="27"/>
    </row>
    <row r="36" spans="1:25" x14ac:dyDescent="0.2">
      <c r="A36" s="17" t="s">
        <v>85</v>
      </c>
      <c r="B36" s="15"/>
      <c r="D36" s="15"/>
      <c r="H36" s="24"/>
    </row>
    <row r="37" spans="1:25" x14ac:dyDescent="0.2">
      <c r="A37" s="18" t="s">
        <v>86</v>
      </c>
      <c r="B37" s="18" t="s">
        <v>87</v>
      </c>
      <c r="C37" s="18" t="s">
        <v>59</v>
      </c>
      <c r="D37" s="18" t="s">
        <v>88</v>
      </c>
      <c r="E37" s="18" t="s">
        <v>89</v>
      </c>
      <c r="F37" s="18" t="s">
        <v>34</v>
      </c>
      <c r="G37" s="19">
        <v>90</v>
      </c>
      <c r="H37" s="20">
        <v>3500000</v>
      </c>
      <c r="I37" s="25">
        <v>1</v>
      </c>
      <c r="J37" s="25" t="s">
        <v>35</v>
      </c>
      <c r="K37" s="25"/>
      <c r="L37" s="25" t="s">
        <v>36</v>
      </c>
      <c r="M37" s="25" t="s">
        <v>35</v>
      </c>
      <c r="N37" s="25" t="s">
        <v>35</v>
      </c>
      <c r="O37" s="25">
        <v>15</v>
      </c>
      <c r="P37" s="25" t="s">
        <v>36</v>
      </c>
      <c r="Q37" s="19" t="s">
        <v>37</v>
      </c>
      <c r="R37" s="22">
        <v>244442.36</v>
      </c>
      <c r="S37" s="19" t="s">
        <v>38</v>
      </c>
      <c r="T37" s="25" t="s">
        <v>36</v>
      </c>
      <c r="U37" s="25" t="s">
        <v>35</v>
      </c>
      <c r="V37" s="25">
        <v>2</v>
      </c>
      <c r="W37" s="25" t="s">
        <v>36</v>
      </c>
      <c r="X37" s="25" t="s">
        <v>36</v>
      </c>
      <c r="Y37" s="19">
        <v>12</v>
      </c>
    </row>
    <row r="38" spans="1:25" x14ac:dyDescent="0.2">
      <c r="A38" s="18" t="s">
        <v>90</v>
      </c>
      <c r="B38" s="18" t="s">
        <v>91</v>
      </c>
      <c r="C38" s="18" t="s">
        <v>75</v>
      </c>
      <c r="D38" s="18" t="s">
        <v>88</v>
      </c>
      <c r="E38" s="18" t="s">
        <v>92</v>
      </c>
      <c r="F38" s="18" t="s">
        <v>34</v>
      </c>
      <c r="G38" s="19">
        <v>94</v>
      </c>
      <c r="H38" s="20">
        <v>2630000</v>
      </c>
      <c r="I38" s="25">
        <v>1</v>
      </c>
      <c r="J38" s="25" t="s">
        <v>35</v>
      </c>
      <c r="K38" s="25"/>
      <c r="L38" s="25" t="s">
        <v>36</v>
      </c>
      <c r="M38" s="25" t="s">
        <v>35</v>
      </c>
      <c r="N38" s="25" t="s">
        <v>35</v>
      </c>
      <c r="O38" s="25">
        <v>15</v>
      </c>
      <c r="P38" s="25" t="s">
        <v>36</v>
      </c>
      <c r="Q38" s="19" t="s">
        <v>37</v>
      </c>
      <c r="R38" s="22">
        <v>193082.99</v>
      </c>
      <c r="S38" s="19" t="s">
        <v>38</v>
      </c>
      <c r="T38" s="25" t="s">
        <v>36</v>
      </c>
      <c r="U38" s="25" t="s">
        <v>35</v>
      </c>
      <c r="V38" s="25">
        <v>2</v>
      </c>
      <c r="W38" s="25" t="s">
        <v>36</v>
      </c>
      <c r="X38" s="25" t="s">
        <v>36</v>
      </c>
      <c r="Y38" s="19">
        <v>20</v>
      </c>
    </row>
    <row r="39" spans="1:25" ht="37.5" customHeight="1" x14ac:dyDescent="0.2">
      <c r="A39" s="55" t="s">
        <v>93</v>
      </c>
      <c r="B39" s="55"/>
      <c r="C39" s="55"/>
      <c r="D39" s="55"/>
      <c r="E39" s="55"/>
      <c r="F39" s="55"/>
      <c r="G39" s="55"/>
      <c r="H39" s="55"/>
      <c r="I39" s="55"/>
      <c r="J39" s="55"/>
      <c r="K39" s="55"/>
      <c r="L39" s="55"/>
      <c r="M39" s="55"/>
      <c r="N39" s="55"/>
      <c r="O39" s="55"/>
      <c r="P39" s="55"/>
      <c r="Q39" s="55"/>
      <c r="R39" s="55"/>
      <c r="S39" s="55"/>
      <c r="T39" s="55"/>
      <c r="U39" s="55"/>
      <c r="V39" s="55"/>
      <c r="W39" s="55"/>
      <c r="X39" s="55"/>
      <c r="Y39" s="55"/>
    </row>
    <row r="40" spans="1:25" x14ac:dyDescent="0.2">
      <c r="A40" s="32"/>
      <c r="B40" s="32"/>
      <c r="C40" s="32"/>
      <c r="D40" s="32"/>
      <c r="E40" s="32"/>
      <c r="F40" s="33"/>
      <c r="G40" s="33"/>
      <c r="H40" s="34"/>
      <c r="I40" s="43"/>
      <c r="J40" s="43"/>
      <c r="K40" s="43"/>
      <c r="L40" s="43"/>
      <c r="M40" s="43"/>
      <c r="N40" s="43"/>
      <c r="O40" s="43"/>
      <c r="P40" s="43"/>
      <c r="Q40" s="33"/>
      <c r="R40" s="35"/>
      <c r="S40" s="33"/>
      <c r="T40" s="43"/>
      <c r="U40" s="43"/>
      <c r="V40" s="43"/>
      <c r="W40" s="43"/>
      <c r="X40" s="43"/>
      <c r="Y40" s="36"/>
    </row>
    <row r="41" spans="1:25" x14ac:dyDescent="0.2">
      <c r="B41" s="15"/>
      <c r="D41" s="15"/>
      <c r="H41" s="24"/>
    </row>
    <row r="42" spans="1:25" x14ac:dyDescent="0.2">
      <c r="A42" s="17"/>
      <c r="B42" s="15"/>
      <c r="D42" s="15"/>
      <c r="H42" s="24"/>
    </row>
    <row r="43" spans="1:25" x14ac:dyDescent="0.2">
      <c r="A43" s="32"/>
      <c r="B43" s="32"/>
      <c r="C43" s="32"/>
      <c r="D43" s="32"/>
      <c r="E43" s="32"/>
      <c r="F43" s="33"/>
      <c r="G43" s="33"/>
      <c r="H43" s="34"/>
      <c r="I43" s="29"/>
      <c r="J43" s="29"/>
      <c r="K43" s="29"/>
      <c r="L43" s="29"/>
      <c r="M43" s="29"/>
      <c r="N43" s="29"/>
      <c r="O43" s="29"/>
      <c r="P43" s="29"/>
      <c r="Q43" s="33"/>
      <c r="R43" s="35"/>
      <c r="S43" s="33"/>
      <c r="T43" s="29"/>
      <c r="U43" s="29"/>
      <c r="V43" s="27"/>
      <c r="W43" s="27"/>
      <c r="X43" s="29"/>
      <c r="Y43" s="36"/>
    </row>
    <row r="44" spans="1:25" x14ac:dyDescent="0.2">
      <c r="B44" s="15"/>
      <c r="D44" s="15"/>
      <c r="H44" s="24"/>
    </row>
    <row r="45" spans="1:25" x14ac:dyDescent="0.2">
      <c r="A45" s="17"/>
      <c r="B45" s="15"/>
      <c r="D45" s="15"/>
      <c r="H45" s="44"/>
    </row>
    <row r="46" spans="1:25" x14ac:dyDescent="0.2">
      <c r="A46" s="32"/>
      <c r="B46" s="32"/>
      <c r="C46" s="32"/>
      <c r="D46" s="32"/>
      <c r="E46" s="32"/>
      <c r="F46" s="33"/>
      <c r="G46" s="33"/>
      <c r="H46" s="34"/>
      <c r="I46" s="29"/>
      <c r="J46" s="29"/>
      <c r="K46" s="29"/>
      <c r="L46" s="29"/>
      <c r="M46" s="29"/>
      <c r="N46" s="29"/>
      <c r="O46" s="29"/>
      <c r="P46" s="29"/>
      <c r="Q46" s="33"/>
      <c r="R46" s="35"/>
      <c r="S46" s="33"/>
      <c r="T46" s="29"/>
      <c r="U46" s="29"/>
      <c r="V46" s="27"/>
      <c r="W46" s="27"/>
      <c r="X46" s="29"/>
      <c r="Y46" s="36"/>
    </row>
    <row r="47" spans="1:25" x14ac:dyDescent="0.2">
      <c r="B47" s="15"/>
      <c r="D47" s="15"/>
      <c r="H47" s="44"/>
    </row>
    <row r="48" spans="1:25" x14ac:dyDescent="0.2">
      <c r="B48" s="15"/>
      <c r="D48" s="15"/>
      <c r="H48" s="44"/>
    </row>
    <row r="49" spans="2:8" x14ac:dyDescent="0.2">
      <c r="B49" s="15"/>
      <c r="D49" s="15"/>
      <c r="H49" s="44"/>
    </row>
    <row r="50" spans="2:8" x14ac:dyDescent="0.2">
      <c r="B50" s="15"/>
      <c r="D50" s="15"/>
      <c r="H50" s="44"/>
    </row>
    <row r="51" spans="2:8" x14ac:dyDescent="0.2">
      <c r="B51" s="15"/>
      <c r="D51" s="15"/>
      <c r="H51" s="44"/>
    </row>
    <row r="52" spans="2:8" x14ac:dyDescent="0.2">
      <c r="B52" s="15"/>
      <c r="D52" s="15"/>
      <c r="H52" s="16"/>
    </row>
    <row r="53" spans="2:8" x14ac:dyDescent="0.2">
      <c r="B53" s="15"/>
      <c r="D53" s="15"/>
      <c r="H53" s="16"/>
    </row>
    <row r="54" spans="2:8" x14ac:dyDescent="0.2">
      <c r="B54" s="15"/>
      <c r="D54" s="15"/>
      <c r="H54" s="16"/>
    </row>
    <row r="55" spans="2:8" x14ac:dyDescent="0.2">
      <c r="B55" s="15"/>
      <c r="D55" s="15"/>
      <c r="H55" s="16"/>
    </row>
    <row r="56" spans="2:8" x14ac:dyDescent="0.2">
      <c r="B56" s="15"/>
      <c r="D56" s="15"/>
      <c r="H56" s="16"/>
    </row>
    <row r="57" spans="2:8" x14ac:dyDescent="0.2">
      <c r="B57" s="15"/>
      <c r="D57" s="15"/>
      <c r="H57" s="16"/>
    </row>
    <row r="58" spans="2:8" x14ac:dyDescent="0.2">
      <c r="B58" s="15"/>
      <c r="D58" s="15"/>
      <c r="H58" s="16"/>
    </row>
    <row r="59" spans="2:8" x14ac:dyDescent="0.2">
      <c r="B59" s="15"/>
      <c r="D59" s="15"/>
      <c r="H59" s="16"/>
    </row>
    <row r="60" spans="2:8" x14ac:dyDescent="0.2">
      <c r="B60" s="15"/>
      <c r="D60" s="15"/>
      <c r="H60" s="16"/>
    </row>
    <row r="61" spans="2:8" x14ac:dyDescent="0.2">
      <c r="B61" s="15"/>
      <c r="D61" s="15"/>
      <c r="H61" s="16"/>
    </row>
    <row r="62" spans="2:8" x14ac:dyDescent="0.2">
      <c r="B62" s="15"/>
      <c r="D62" s="15"/>
      <c r="H62" s="16"/>
    </row>
    <row r="63" spans="2:8" x14ac:dyDescent="0.2">
      <c r="B63" s="15"/>
      <c r="D63" s="15"/>
      <c r="H63" s="16"/>
    </row>
    <row r="64" spans="2:8" x14ac:dyDescent="0.2">
      <c r="B64" s="15"/>
      <c r="D64" s="15"/>
      <c r="H64" s="16"/>
    </row>
    <row r="65" spans="2:8" x14ac:dyDescent="0.2">
      <c r="B65" s="15"/>
      <c r="D65" s="15"/>
      <c r="H65" s="16"/>
    </row>
    <row r="66" spans="2:8" x14ac:dyDescent="0.2">
      <c r="B66" s="15"/>
      <c r="D66" s="15"/>
      <c r="H66" s="16"/>
    </row>
    <row r="67" spans="2:8" x14ac:dyDescent="0.2">
      <c r="B67" s="15"/>
      <c r="D67" s="15"/>
      <c r="H67" s="16"/>
    </row>
    <row r="68" spans="2:8" x14ac:dyDescent="0.2">
      <c r="B68" s="15"/>
      <c r="D68" s="15"/>
      <c r="H68" s="16"/>
    </row>
    <row r="69" spans="2:8" x14ac:dyDescent="0.2">
      <c r="B69" s="15"/>
      <c r="D69" s="15"/>
      <c r="H69" s="16"/>
    </row>
    <row r="70" spans="2:8" x14ac:dyDescent="0.2">
      <c r="B70" s="15"/>
      <c r="D70" s="15"/>
      <c r="H70" s="16"/>
    </row>
    <row r="71" spans="2:8" x14ac:dyDescent="0.2">
      <c r="B71" s="15"/>
      <c r="D71" s="15"/>
      <c r="H71" s="16"/>
    </row>
    <row r="72" spans="2:8" x14ac:dyDescent="0.2">
      <c r="B72" s="15"/>
      <c r="D72" s="15"/>
      <c r="H72" s="16"/>
    </row>
    <row r="73" spans="2:8" x14ac:dyDescent="0.2">
      <c r="B73" s="15"/>
      <c r="D73" s="15"/>
      <c r="H73" s="16"/>
    </row>
    <row r="74" spans="2:8" x14ac:dyDescent="0.2">
      <c r="B74" s="15"/>
      <c r="D74" s="15"/>
      <c r="H74" s="16"/>
    </row>
    <row r="75" spans="2:8" x14ac:dyDescent="0.2">
      <c r="B75" s="15"/>
      <c r="D75" s="15"/>
      <c r="H75" s="16"/>
    </row>
    <row r="76" spans="2:8" x14ac:dyDescent="0.2">
      <c r="B76" s="15"/>
      <c r="D76" s="15"/>
      <c r="H76" s="16"/>
    </row>
    <row r="77" spans="2:8" x14ac:dyDescent="0.2">
      <c r="B77" s="15"/>
      <c r="D77" s="15"/>
      <c r="H77" s="16"/>
    </row>
    <row r="78" spans="2:8" x14ac:dyDescent="0.2">
      <c r="B78" s="15"/>
      <c r="D78" s="15"/>
      <c r="H78" s="16"/>
    </row>
    <row r="79" spans="2:8" x14ac:dyDescent="0.2">
      <c r="B79" s="15"/>
      <c r="D79" s="15"/>
      <c r="H79" s="16"/>
    </row>
    <row r="80" spans="2:8" x14ac:dyDescent="0.2">
      <c r="B80" s="15"/>
      <c r="D80" s="15"/>
      <c r="H80" s="16"/>
    </row>
    <row r="81" spans="2:8" x14ac:dyDescent="0.2">
      <c r="B81" s="15"/>
      <c r="D81" s="15"/>
      <c r="H81" s="16"/>
    </row>
    <row r="82" spans="2:8" x14ac:dyDescent="0.2">
      <c r="B82" s="15"/>
      <c r="D82" s="15"/>
      <c r="H82" s="16"/>
    </row>
    <row r="83" spans="2:8" x14ac:dyDescent="0.2">
      <c r="B83" s="15"/>
      <c r="D83" s="15"/>
      <c r="H83" s="16"/>
    </row>
    <row r="84" spans="2:8" x14ac:dyDescent="0.2">
      <c r="B84" s="15"/>
      <c r="D84" s="15"/>
      <c r="H84" s="16"/>
    </row>
    <row r="85" spans="2:8" x14ac:dyDescent="0.2">
      <c r="B85" s="15"/>
      <c r="D85" s="15"/>
      <c r="H85" s="16"/>
    </row>
    <row r="86" spans="2:8" x14ac:dyDescent="0.2">
      <c r="B86" s="15"/>
      <c r="D86" s="15"/>
      <c r="H86" s="16"/>
    </row>
    <row r="87" spans="2:8" x14ac:dyDescent="0.2">
      <c r="B87" s="15"/>
      <c r="D87" s="15"/>
      <c r="H87" s="16"/>
    </row>
    <row r="88" spans="2:8" x14ac:dyDescent="0.2">
      <c r="B88" s="15"/>
      <c r="D88" s="15"/>
      <c r="H88" s="16"/>
    </row>
    <row r="89" spans="2:8" x14ac:dyDescent="0.2">
      <c r="B89" s="15"/>
      <c r="D89" s="15"/>
      <c r="H89" s="16"/>
    </row>
    <row r="90" spans="2:8" x14ac:dyDescent="0.2">
      <c r="B90" s="15"/>
      <c r="D90" s="15"/>
      <c r="H90" s="16"/>
    </row>
    <row r="91" spans="2:8" x14ac:dyDescent="0.2">
      <c r="B91" s="15"/>
      <c r="D91" s="15"/>
      <c r="H91" s="16"/>
    </row>
    <row r="92" spans="2:8" x14ac:dyDescent="0.2">
      <c r="B92" s="15"/>
      <c r="D92" s="15"/>
      <c r="H92" s="16"/>
    </row>
    <row r="93" spans="2:8" x14ac:dyDescent="0.2">
      <c r="B93" s="15"/>
      <c r="D93" s="15"/>
      <c r="H93" s="16"/>
    </row>
    <row r="94" spans="2:8" x14ac:dyDescent="0.2">
      <c r="B94" s="15"/>
      <c r="D94" s="15"/>
      <c r="H94" s="16"/>
    </row>
    <row r="95" spans="2:8" x14ac:dyDescent="0.2">
      <c r="B95" s="15"/>
      <c r="D95" s="15"/>
      <c r="H95" s="16"/>
    </row>
    <row r="96" spans="2:8" x14ac:dyDescent="0.2">
      <c r="B96" s="15"/>
      <c r="D96" s="15"/>
      <c r="H96" s="16"/>
    </row>
    <row r="97" spans="2:8" x14ac:dyDescent="0.2">
      <c r="B97" s="15"/>
      <c r="D97" s="15"/>
      <c r="H97" s="16"/>
    </row>
    <row r="98" spans="2:8" x14ac:dyDescent="0.2">
      <c r="B98" s="15"/>
      <c r="D98" s="15"/>
      <c r="H98" s="16"/>
    </row>
    <row r="99" spans="2:8" x14ac:dyDescent="0.2">
      <c r="B99" s="15"/>
      <c r="D99" s="15"/>
      <c r="H99" s="16"/>
    </row>
    <row r="100" spans="2:8" x14ac:dyDescent="0.2">
      <c r="B100" s="15"/>
      <c r="D100" s="15"/>
      <c r="H100" s="16"/>
    </row>
    <row r="101" spans="2:8" x14ac:dyDescent="0.2">
      <c r="B101" s="15"/>
      <c r="D101" s="15"/>
      <c r="H101" s="16"/>
    </row>
    <row r="102" spans="2:8" x14ac:dyDescent="0.2">
      <c r="B102" s="15"/>
      <c r="D102" s="15"/>
      <c r="H102" s="16"/>
    </row>
    <row r="103" spans="2:8" x14ac:dyDescent="0.2">
      <c r="B103" s="15"/>
      <c r="D103" s="15"/>
      <c r="H103" s="16"/>
    </row>
    <row r="104" spans="2:8" x14ac:dyDescent="0.2">
      <c r="B104" s="15"/>
      <c r="D104" s="15"/>
      <c r="H104" s="16"/>
    </row>
    <row r="105" spans="2:8" x14ac:dyDescent="0.2">
      <c r="B105" s="15"/>
      <c r="D105" s="15"/>
      <c r="H105" s="16"/>
    </row>
    <row r="106" spans="2:8" x14ac:dyDescent="0.2">
      <c r="B106" s="15"/>
      <c r="D106" s="15"/>
      <c r="H106" s="16"/>
    </row>
    <row r="107" spans="2:8" x14ac:dyDescent="0.2">
      <c r="B107" s="15"/>
      <c r="D107" s="15"/>
      <c r="H107" s="16"/>
    </row>
    <row r="108" spans="2:8" x14ac:dyDescent="0.2">
      <c r="B108" s="15"/>
      <c r="D108" s="15"/>
      <c r="H108" s="16"/>
    </row>
    <row r="109" spans="2:8" x14ac:dyDescent="0.2">
      <c r="B109" s="15"/>
      <c r="D109" s="15"/>
      <c r="H109" s="16"/>
    </row>
    <row r="110" spans="2:8" x14ac:dyDescent="0.2">
      <c r="B110" s="15"/>
      <c r="D110" s="15"/>
      <c r="H110" s="16"/>
    </row>
    <row r="111" spans="2:8" x14ac:dyDescent="0.2">
      <c r="B111" s="15"/>
      <c r="D111" s="15"/>
      <c r="H111" s="16"/>
    </row>
  </sheetData>
  <mergeCells count="8">
    <mergeCell ref="A39:Y39"/>
    <mergeCell ref="A4:C4"/>
    <mergeCell ref="D4:E4"/>
    <mergeCell ref="A1:O1"/>
    <mergeCell ref="A2:C2"/>
    <mergeCell ref="D2:E2"/>
    <mergeCell ref="A3:C3"/>
    <mergeCell ref="D3:E3"/>
  </mergeCells>
  <pageMargins left="0.7" right="0.7" top="0.75" bottom="0.75" header="0.3" footer="0.3"/>
  <pageSetup paperSize="5" scale="69" orientation="landscape" r:id="rId1"/>
  <headerFooter alignWithMargins="0">
    <oddHeader>&amp;C&amp;"Arial,Bold"&amp;14 RFA 2026-202 Board Approved Preliminary Awards&amp;RPage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35EAEA-98BA-416D-9668-02A0B62EE656}">
  <ds:schemaRefs>
    <ds:schemaRef ds:uri="68dfe011-c19e-4dbd-a5cd-00e4d25ab099"/>
    <ds:schemaRef ds:uri="http://www.w3.org/XML/1998/namespace"/>
    <ds:schemaRef ds:uri="http://purl.org/dc/elements/1.1/"/>
    <ds:schemaRef ds:uri="http://schemas.microsoft.com/office/infopath/2007/PartnerControls"/>
    <ds:schemaRef ds:uri="http://schemas.openxmlformats.org/package/2006/metadata/core-properties"/>
    <ds:schemaRef ds:uri="http://schemas.microsoft.com/office/2006/documentManagement/types"/>
    <ds:schemaRef ds:uri="ee2a4f69-3a29-4b24-b170-d37fab3647f8"/>
    <ds:schemaRef ds:uri="a84349eb-4374-47bc-83f0-36d288636098"/>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2173AF36-BF13-43DA-AF27-B9A8675F342D}">
  <ds:schemaRefs>
    <ds:schemaRef ds:uri="http://schemas.microsoft.com/sharepoint/v3/contenttype/forms"/>
  </ds:schemaRefs>
</ds:datastoreItem>
</file>

<file path=customXml/itemProps3.xml><?xml version="1.0" encoding="utf-8"?>
<ds:datastoreItem xmlns:ds="http://schemas.openxmlformats.org/officeDocument/2006/customXml" ds:itemID="{28279060-6167-44F4-82E3-4557EF848F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Recommendations</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Amanda DuSold</cp:lastModifiedBy>
  <cp:lastPrinted>2026-09-24T15:06:33Z</cp:lastPrinted>
  <dcterms:created xsi:type="dcterms:W3CDTF">2026-09-09T17:04:18Z</dcterms:created>
  <dcterms:modified xsi:type="dcterms:W3CDTF">2026-09-24T15:06:48Z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