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3 Homeless/"/>
    </mc:Choice>
  </mc:AlternateContent>
  <xr:revisionPtr revIDLastSave="5" documentId="8_{1517C513-E5FF-4B11-8CB6-C62BC5EB4458}" xr6:coauthVersionLast="47" xr6:coauthVersionMax="47" xr10:uidLastSave="{50717FA8-BE02-416B-B544-74D45E90C73E}"/>
  <bookViews>
    <workbookView xWindow="28680" yWindow="-120" windowWidth="29040" windowHeight="15720" xr2:uid="{0C23E6C7-7D39-4178-9475-D9D43DC38C81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7" i="1"/>
  <c r="M8" i="1"/>
  <c r="M9" i="1"/>
  <c r="M10" i="1"/>
</calcChain>
</file>

<file path=xl/sharedStrings.xml><?xml version="1.0" encoding="utf-8"?>
<sst xmlns="http://schemas.openxmlformats.org/spreadsheetml/2006/main" count="146" uniqueCount="66">
  <si>
    <t>Y</t>
  </si>
  <si>
    <t>A</t>
  </si>
  <si>
    <t>N</t>
  </si>
  <si>
    <t>John Stanley Florida Inc.; New Life Ministries of Orlando, Inc.</t>
  </si>
  <si>
    <t>Dennis K. Hutchins</t>
  </si>
  <si>
    <t>H - &lt;80</t>
  </si>
  <si>
    <t>Central Florida</t>
  </si>
  <si>
    <t>L</t>
  </si>
  <si>
    <t>Orange</t>
  </si>
  <si>
    <t>New Life Seniors</t>
  </si>
  <si>
    <t>2026-332CSA</t>
  </si>
  <si>
    <t>Gorman &amp; Company, LLC; VOAF Ortus Developer, LLC</t>
  </si>
  <si>
    <t>Janet M Stringfellow</t>
  </si>
  <si>
    <t>North Florida</t>
  </si>
  <si>
    <t>M</t>
  </si>
  <si>
    <t>Leon</t>
  </si>
  <si>
    <t>ViaNova</t>
  </si>
  <si>
    <t>2026-331CSA</t>
  </si>
  <si>
    <t xml:space="preserve">CORE Hibiscus Pointe Developer LLC; </t>
  </si>
  <si>
    <t>Michael Ruane</t>
  </si>
  <si>
    <t>Hibiscus Pointe</t>
  </si>
  <si>
    <t>2026-329CSA</t>
  </si>
  <si>
    <t>CDS Monarch, Inc; Newstar Development, LLC</t>
  </si>
  <si>
    <t>Andrew Sewnauth</t>
  </si>
  <si>
    <t>Tampa Bay</t>
  </si>
  <si>
    <t>Hillsborough</t>
  </si>
  <si>
    <t>CDS Roosevelt Apartments</t>
  </si>
  <si>
    <t>2026-328CSA</t>
  </si>
  <si>
    <t>Ineligible Applications</t>
  </si>
  <si>
    <t>Home @ Haven</t>
  </si>
  <si>
    <t>2026-330CSA</t>
  </si>
  <si>
    <t xml:space="preserve">Blue TA2 Developer, LLC; Metro TA2 Developer, LLC </t>
  </si>
  <si>
    <t>Sarah Combs</t>
  </si>
  <si>
    <t>The Adderley 2</t>
  </si>
  <si>
    <t>2026-327CSA</t>
  </si>
  <si>
    <t xml:space="preserve">HTG Woodland Pointe Developer, LLC; HfH Woodland Pointe Developer, LLC </t>
  </si>
  <si>
    <t>Leeanne Sacino</t>
  </si>
  <si>
    <t>Volusia</t>
  </si>
  <si>
    <t>Woodland Pointe</t>
  </si>
  <si>
    <t>2026-326CSA</t>
  </si>
  <si>
    <t>Eligible Applications</t>
  </si>
  <si>
    <t>Lottery Number</t>
  </si>
  <si>
    <t>Florida Job Creation Preference</t>
  </si>
  <si>
    <t>A/B Leveraging</t>
  </si>
  <si>
    <t>Corporation Funding Per Set-Aside</t>
  </si>
  <si>
    <t>Qualifying Financial Assistance Preference</t>
  </si>
  <si>
    <t xml:space="preserve">Supportive Services Funding History Preference </t>
  </si>
  <si>
    <t>Rental Assistance History Preference</t>
  </si>
  <si>
    <t>Accessibility Preference</t>
  </si>
  <si>
    <t>Involvement in the Local Homeless Resources Network Points Preference</t>
  </si>
  <si>
    <t>Operating PSH Experience Points Preference</t>
  </si>
  <si>
    <t>Priority Level</t>
  </si>
  <si>
    <t>Eligible For Funding?</t>
  </si>
  <si>
    <t>Total SAIL Request (SAIL plus ELI)</t>
  </si>
  <si>
    <t>ELI Loan Request Amount</t>
  </si>
  <si>
    <t>SAIL Request Amount</t>
  </si>
  <si>
    <t>HC Request Amount</t>
  </si>
  <si>
    <t>Developer</t>
  </si>
  <si>
    <t>Name of Principal Representative</t>
  </si>
  <si>
    <t>Total Units</t>
  </si>
  <si>
    <t>Demographic</t>
  </si>
  <si>
    <t>Region</t>
  </si>
  <si>
    <t>County Size</t>
  </si>
  <si>
    <t>County</t>
  </si>
  <si>
    <t>Name of Development</t>
  </si>
  <si>
    <t>Application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</si>
</sst>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left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43" fontId="5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43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3">
    <cellStyle name="Comma" xfId="1" builtinId="3"/>
    <cellStyle name="Normal" xfId="0" builtinId="0"/>
    <cellStyle name="Normal 3" xfId="2" xr:uid="{545CEF9B-8BFC-47F7-8AC9-7AC6D2EB3CC3}"/>
  </cellStyles>
  <dxfs count="8"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8C4F-031A-42EF-8524-3EBF3E45F905}">
  <sheetPr>
    <pageSetUpPr fitToPage="1"/>
  </sheetPr>
  <dimension ref="A1:AD10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F7" sqref="F7"/>
    </sheetView>
  </sheetViews>
  <sheetFormatPr defaultColWidth="9.28515625" defaultRowHeight="12" x14ac:dyDescent="0.2"/>
  <cols>
    <col min="1" max="1" width="10" style="1" bestFit="1" customWidth="1"/>
    <col min="2" max="2" width="17" style="15" customWidth="1"/>
    <col min="3" max="3" width="11.5703125" style="1" customWidth="1"/>
    <col min="4" max="4" width="6.28515625" style="23" customWidth="1"/>
    <col min="5" max="5" width="8.28515625" style="16" bestFit="1" customWidth="1"/>
    <col min="6" max="6" width="8.7109375" style="1" customWidth="1"/>
    <col min="7" max="7" width="6.7109375" style="1" customWidth="1"/>
    <col min="8" max="8" width="12.5703125" style="1" customWidth="1"/>
    <col min="9" max="9" width="20.42578125" style="1" customWidth="1"/>
    <col min="10" max="10" width="10" style="24" customWidth="1"/>
    <col min="11" max="12" width="9.28515625" style="25" customWidth="1"/>
    <col min="13" max="13" width="8.7109375" style="1" customWidth="1"/>
    <col min="14" max="14" width="8.28515625" style="1" bestFit="1" customWidth="1"/>
    <col min="15" max="15" width="6.140625" style="1" bestFit="1" customWidth="1"/>
    <col min="16" max="16" width="11.42578125" style="1" customWidth="1"/>
    <col min="17" max="17" width="14.28515625" style="1" customWidth="1"/>
    <col min="18" max="18" width="9.7109375" style="1" bestFit="1" customWidth="1"/>
    <col min="19" max="21" width="9.5703125" style="1" customWidth="1"/>
    <col min="22" max="22" width="10.7109375" style="1" customWidth="1"/>
    <col min="23" max="23" width="8.7109375" style="1" bestFit="1" customWidth="1"/>
    <col min="24" max="24" width="8.5703125" style="1" customWidth="1"/>
    <col min="25" max="25" width="6.7109375" style="1" bestFit="1" customWidth="1"/>
    <col min="26" max="26" width="13.28515625" style="1" customWidth="1"/>
    <col min="27" max="27" width="12" style="1" customWidth="1"/>
    <col min="28" max="28" width="11" style="1" customWidth="1"/>
    <col min="29" max="29" width="9.7109375" style="1" customWidth="1"/>
    <col min="30" max="30" width="8.5703125" style="16" customWidth="1"/>
    <col min="31" max="16384" width="9.28515625" style="1"/>
  </cols>
  <sheetData>
    <row r="1" spans="1:30" s="12" customFormat="1" ht="68.650000000000006" customHeight="1" x14ac:dyDescent="0.2">
      <c r="A1" s="13" t="s">
        <v>65</v>
      </c>
      <c r="B1" s="13" t="s">
        <v>64</v>
      </c>
      <c r="C1" s="13" t="s">
        <v>63</v>
      </c>
      <c r="D1" s="13" t="s">
        <v>62</v>
      </c>
      <c r="E1" s="13" t="s">
        <v>61</v>
      </c>
      <c r="F1" s="14" t="s">
        <v>60</v>
      </c>
      <c r="G1" s="14" t="s">
        <v>59</v>
      </c>
      <c r="H1" s="13" t="s">
        <v>58</v>
      </c>
      <c r="I1" s="13" t="s">
        <v>57</v>
      </c>
      <c r="J1" s="14" t="s">
        <v>56</v>
      </c>
      <c r="K1" s="14" t="s">
        <v>55</v>
      </c>
      <c r="L1" s="14" t="s">
        <v>54</v>
      </c>
      <c r="M1" s="14" t="s">
        <v>53</v>
      </c>
      <c r="N1" s="13" t="s">
        <v>52</v>
      </c>
      <c r="O1" s="13" t="s">
        <v>51</v>
      </c>
      <c r="P1" s="13" t="s">
        <v>50</v>
      </c>
      <c r="Q1" s="13" t="s">
        <v>49</v>
      </c>
      <c r="R1" s="13" t="s">
        <v>48</v>
      </c>
      <c r="S1" s="13" t="s">
        <v>47</v>
      </c>
      <c r="T1" s="13" t="s">
        <v>46</v>
      </c>
      <c r="U1" s="13" t="s">
        <v>45</v>
      </c>
      <c r="V1" s="13" t="s">
        <v>44</v>
      </c>
      <c r="W1" s="13" t="s">
        <v>43</v>
      </c>
      <c r="X1" s="13" t="s">
        <v>42</v>
      </c>
      <c r="Y1" s="13" t="s">
        <v>41</v>
      </c>
    </row>
    <row r="2" spans="1:30" ht="27.75" customHeight="1" x14ac:dyDescent="0.2">
      <c r="A2" s="11" t="s">
        <v>40</v>
      </c>
      <c r="B2" s="10"/>
      <c r="C2" s="10"/>
      <c r="D2" s="7"/>
      <c r="E2" s="10"/>
      <c r="F2" s="10"/>
      <c r="G2" s="7"/>
      <c r="H2" s="10"/>
      <c r="I2" s="10"/>
      <c r="J2" s="9"/>
      <c r="K2" s="9"/>
      <c r="L2" s="9"/>
      <c r="M2" s="17"/>
      <c r="N2" s="18"/>
      <c r="O2" s="19"/>
      <c r="P2" s="18"/>
      <c r="Q2" s="18"/>
      <c r="R2" s="18"/>
      <c r="S2" s="18"/>
      <c r="T2" s="18"/>
      <c r="U2" s="18"/>
      <c r="V2" s="8"/>
      <c r="W2" s="7"/>
      <c r="X2" s="19"/>
      <c r="Y2" s="7"/>
    </row>
    <row r="3" spans="1:30" ht="48" x14ac:dyDescent="0.2">
      <c r="A3" s="5" t="s">
        <v>39</v>
      </c>
      <c r="B3" s="5" t="s">
        <v>38</v>
      </c>
      <c r="C3" s="5" t="s">
        <v>37</v>
      </c>
      <c r="D3" s="2" t="s">
        <v>14</v>
      </c>
      <c r="E3" s="5" t="s">
        <v>6</v>
      </c>
      <c r="F3" s="5" t="s">
        <v>5</v>
      </c>
      <c r="G3" s="2">
        <v>80</v>
      </c>
      <c r="H3" s="5" t="s">
        <v>36</v>
      </c>
      <c r="I3" s="5" t="s">
        <v>35</v>
      </c>
      <c r="J3" s="4">
        <v>2800000</v>
      </c>
      <c r="K3" s="4">
        <v>5968400</v>
      </c>
      <c r="L3" s="4">
        <v>281600</v>
      </c>
      <c r="M3" s="20">
        <f>K3+L3</f>
        <v>6250000</v>
      </c>
      <c r="N3" s="21" t="s">
        <v>0</v>
      </c>
      <c r="O3" s="22">
        <v>1</v>
      </c>
      <c r="P3" s="21" t="s">
        <v>0</v>
      </c>
      <c r="Q3" s="21" t="s">
        <v>0</v>
      </c>
      <c r="R3" s="21" t="s">
        <v>0</v>
      </c>
      <c r="S3" s="21" t="s">
        <v>0</v>
      </c>
      <c r="T3" s="21" t="s">
        <v>0</v>
      </c>
      <c r="U3" s="21" t="s">
        <v>0</v>
      </c>
      <c r="V3" s="3">
        <v>360941.85</v>
      </c>
      <c r="W3" s="2" t="s">
        <v>1</v>
      </c>
      <c r="X3" s="22" t="s">
        <v>0</v>
      </c>
      <c r="Y3" s="2">
        <v>6</v>
      </c>
    </row>
    <row r="4" spans="1:30" ht="36" x14ac:dyDescent="0.2">
      <c r="A4" s="5" t="s">
        <v>34</v>
      </c>
      <c r="B4" s="5" t="s">
        <v>33</v>
      </c>
      <c r="C4" s="5" t="s">
        <v>25</v>
      </c>
      <c r="D4" s="2" t="s">
        <v>7</v>
      </c>
      <c r="E4" s="5" t="s">
        <v>24</v>
      </c>
      <c r="F4" s="5" t="s">
        <v>5</v>
      </c>
      <c r="G4" s="2">
        <v>100</v>
      </c>
      <c r="H4" s="5" t="s">
        <v>32</v>
      </c>
      <c r="I4" s="5" t="s">
        <v>31</v>
      </c>
      <c r="J4" s="4">
        <v>3300000</v>
      </c>
      <c r="K4" s="4">
        <v>5782500</v>
      </c>
      <c r="L4" s="4">
        <v>467500</v>
      </c>
      <c r="M4" s="20">
        <f>K4+L4</f>
        <v>6250000</v>
      </c>
      <c r="N4" s="21" t="s">
        <v>0</v>
      </c>
      <c r="O4" s="22">
        <v>1</v>
      </c>
      <c r="P4" s="21" t="s">
        <v>0</v>
      </c>
      <c r="Q4" s="21" t="s">
        <v>2</v>
      </c>
      <c r="R4" s="21" t="s">
        <v>0</v>
      </c>
      <c r="S4" s="21" t="s">
        <v>0</v>
      </c>
      <c r="T4" s="21" t="s">
        <v>0</v>
      </c>
      <c r="U4" s="21" t="s">
        <v>0</v>
      </c>
      <c r="V4" s="3">
        <v>305202.98</v>
      </c>
      <c r="W4" s="2" t="s">
        <v>1</v>
      </c>
      <c r="X4" s="22" t="s">
        <v>0</v>
      </c>
      <c r="Y4" s="2">
        <v>2</v>
      </c>
    </row>
    <row r="5" spans="1:30" ht="36" x14ac:dyDescent="0.2">
      <c r="A5" s="5" t="s">
        <v>30</v>
      </c>
      <c r="B5" s="5" t="s">
        <v>29</v>
      </c>
      <c r="C5" s="5" t="s">
        <v>25</v>
      </c>
      <c r="D5" s="2" t="s">
        <v>7</v>
      </c>
      <c r="E5" s="5" t="s">
        <v>24</v>
      </c>
      <c r="F5" s="5" t="s">
        <v>5</v>
      </c>
      <c r="G5" s="2">
        <v>86</v>
      </c>
      <c r="H5" s="5" t="s">
        <v>12</v>
      </c>
      <c r="I5" s="5" t="s">
        <v>11</v>
      </c>
      <c r="J5" s="4">
        <v>3300000</v>
      </c>
      <c r="K5" s="4">
        <v>5750300</v>
      </c>
      <c r="L5" s="4">
        <v>499700</v>
      </c>
      <c r="M5" s="20">
        <f>K5+L5</f>
        <v>6250000</v>
      </c>
      <c r="N5" s="21" t="s">
        <v>0</v>
      </c>
      <c r="O5" s="22">
        <v>1</v>
      </c>
      <c r="P5" s="21" t="s">
        <v>0</v>
      </c>
      <c r="Q5" s="21" t="s">
        <v>0</v>
      </c>
      <c r="R5" s="21" t="s">
        <v>0</v>
      </c>
      <c r="S5" s="21" t="s">
        <v>2</v>
      </c>
      <c r="T5" s="21" t="s">
        <v>2</v>
      </c>
      <c r="U5" s="21" t="s">
        <v>2</v>
      </c>
      <c r="V5" s="3">
        <v>354549.43</v>
      </c>
      <c r="W5" s="2" t="s">
        <v>1</v>
      </c>
      <c r="X5" s="22" t="s">
        <v>0</v>
      </c>
      <c r="Y5" s="2">
        <v>4</v>
      </c>
    </row>
    <row r="6" spans="1:30" ht="27.75" customHeight="1" x14ac:dyDescent="0.2">
      <c r="A6" s="11" t="s">
        <v>28</v>
      </c>
      <c r="B6" s="10"/>
      <c r="C6" s="10"/>
      <c r="D6" s="7"/>
      <c r="E6" s="10"/>
      <c r="F6" s="10"/>
      <c r="G6" s="7"/>
      <c r="H6" s="10"/>
      <c r="I6" s="10"/>
      <c r="J6" s="9"/>
      <c r="K6" s="9"/>
      <c r="L6" s="9"/>
      <c r="M6" s="17"/>
      <c r="N6" s="18"/>
      <c r="O6" s="19"/>
      <c r="P6" s="18"/>
      <c r="Q6" s="18"/>
      <c r="R6" s="18"/>
      <c r="S6" s="18"/>
      <c r="T6" s="18"/>
      <c r="U6" s="18"/>
      <c r="V6" s="8"/>
      <c r="W6" s="7"/>
      <c r="X6" s="19"/>
      <c r="Y6" s="7"/>
    </row>
    <row r="7" spans="1:30" ht="36" x14ac:dyDescent="0.2">
      <c r="A7" s="5" t="s">
        <v>27</v>
      </c>
      <c r="B7" s="5" t="s">
        <v>26</v>
      </c>
      <c r="C7" s="5" t="s">
        <v>25</v>
      </c>
      <c r="D7" s="2" t="s">
        <v>7</v>
      </c>
      <c r="E7" s="5" t="s">
        <v>24</v>
      </c>
      <c r="F7" s="5" t="s">
        <v>5</v>
      </c>
      <c r="G7" s="2">
        <v>90</v>
      </c>
      <c r="H7" s="5" t="s">
        <v>23</v>
      </c>
      <c r="I7" s="5" t="s">
        <v>22</v>
      </c>
      <c r="J7" s="4">
        <v>3300000</v>
      </c>
      <c r="K7" s="4">
        <v>5750300</v>
      </c>
      <c r="L7" s="4">
        <v>499700</v>
      </c>
      <c r="M7" s="20">
        <f>K7+L7</f>
        <v>6250000</v>
      </c>
      <c r="N7" s="21" t="s">
        <v>2</v>
      </c>
      <c r="O7" s="22">
        <v>1</v>
      </c>
      <c r="P7" s="21" t="s">
        <v>2</v>
      </c>
      <c r="Q7" s="21" t="s">
        <v>2</v>
      </c>
      <c r="R7" s="21" t="s">
        <v>0</v>
      </c>
      <c r="S7" s="21" t="s">
        <v>0</v>
      </c>
      <c r="T7" s="21" t="s">
        <v>0</v>
      </c>
      <c r="U7" s="21" t="s">
        <v>0</v>
      </c>
      <c r="V7" s="3">
        <v>338791.67</v>
      </c>
      <c r="W7" s="2" t="s">
        <v>1</v>
      </c>
      <c r="X7" s="22" t="s">
        <v>0</v>
      </c>
      <c r="Y7" s="2">
        <v>1</v>
      </c>
    </row>
    <row r="8" spans="1:30" ht="24" x14ac:dyDescent="0.2">
      <c r="A8" s="5" t="s">
        <v>21</v>
      </c>
      <c r="B8" s="5" t="s">
        <v>20</v>
      </c>
      <c r="C8" s="5" t="s">
        <v>8</v>
      </c>
      <c r="D8" s="2" t="s">
        <v>7</v>
      </c>
      <c r="E8" s="5" t="s">
        <v>6</v>
      </c>
      <c r="F8" s="5" t="s">
        <v>5</v>
      </c>
      <c r="G8" s="2">
        <v>75</v>
      </c>
      <c r="H8" s="5" t="s">
        <v>19</v>
      </c>
      <c r="I8" s="5" t="s">
        <v>18</v>
      </c>
      <c r="J8" s="4">
        <v>2800000</v>
      </c>
      <c r="K8" s="4">
        <v>5870000</v>
      </c>
      <c r="L8" s="4">
        <v>377600</v>
      </c>
      <c r="M8" s="20">
        <f>K8+L8</f>
        <v>6247600</v>
      </c>
      <c r="N8" s="21" t="s">
        <v>2</v>
      </c>
      <c r="O8" s="22">
        <v>1</v>
      </c>
      <c r="P8" s="21" t="s">
        <v>2</v>
      </c>
      <c r="Q8" s="21" t="s">
        <v>2</v>
      </c>
      <c r="R8" s="21" t="s">
        <v>0</v>
      </c>
      <c r="S8" s="21" t="s">
        <v>0</v>
      </c>
      <c r="T8" s="21" t="s">
        <v>0</v>
      </c>
      <c r="U8" s="21" t="s">
        <v>0</v>
      </c>
      <c r="V8" s="3">
        <v>356870.76</v>
      </c>
      <c r="W8" s="2" t="s">
        <v>1</v>
      </c>
      <c r="X8" s="22" t="s">
        <v>0</v>
      </c>
      <c r="Y8" s="2">
        <v>7</v>
      </c>
      <c r="AD8" s="1"/>
    </row>
    <row r="9" spans="1:30" ht="36" x14ac:dyDescent="0.2">
      <c r="A9" s="5" t="s">
        <v>17</v>
      </c>
      <c r="B9" s="5" t="s">
        <v>16</v>
      </c>
      <c r="C9" s="5" t="s">
        <v>15</v>
      </c>
      <c r="D9" s="2" t="s">
        <v>14</v>
      </c>
      <c r="E9" s="5" t="s">
        <v>13</v>
      </c>
      <c r="F9" s="5" t="s">
        <v>5</v>
      </c>
      <c r="G9" s="2">
        <v>72</v>
      </c>
      <c r="H9" s="5" t="s">
        <v>12</v>
      </c>
      <c r="I9" s="5" t="s">
        <v>11</v>
      </c>
      <c r="J9" s="4">
        <v>2800000</v>
      </c>
      <c r="K9" s="4">
        <v>5962800</v>
      </c>
      <c r="L9" s="4">
        <v>287200</v>
      </c>
      <c r="M9" s="20">
        <f>K9+L9</f>
        <v>6250000</v>
      </c>
      <c r="N9" s="6" t="s">
        <v>2</v>
      </c>
      <c r="O9" s="22">
        <v>1</v>
      </c>
      <c r="P9" s="6" t="s">
        <v>0</v>
      </c>
      <c r="Q9" s="6" t="s">
        <v>0</v>
      </c>
      <c r="R9" s="6" t="s">
        <v>0</v>
      </c>
      <c r="S9" s="6" t="s">
        <v>2</v>
      </c>
      <c r="T9" s="6" t="s">
        <v>2</v>
      </c>
      <c r="U9" s="6" t="s">
        <v>2</v>
      </c>
      <c r="V9" s="3">
        <v>372903.08</v>
      </c>
      <c r="W9" s="2" t="s">
        <v>1</v>
      </c>
      <c r="X9" s="22" t="s">
        <v>0</v>
      </c>
      <c r="Y9" s="2">
        <v>5</v>
      </c>
      <c r="AD9" s="1"/>
    </row>
    <row r="10" spans="1:30" ht="36" x14ac:dyDescent="0.2">
      <c r="A10" s="5" t="s">
        <v>10</v>
      </c>
      <c r="B10" s="5" t="s">
        <v>9</v>
      </c>
      <c r="C10" s="5" t="s">
        <v>8</v>
      </c>
      <c r="D10" s="2" t="s">
        <v>7</v>
      </c>
      <c r="E10" s="5" t="s">
        <v>6</v>
      </c>
      <c r="F10" s="5" t="s">
        <v>5</v>
      </c>
      <c r="G10" s="2">
        <v>85</v>
      </c>
      <c r="H10" s="5" t="s">
        <v>4</v>
      </c>
      <c r="I10" s="5" t="s">
        <v>3</v>
      </c>
      <c r="J10" s="4">
        <v>3062937</v>
      </c>
      <c r="K10" s="4">
        <v>2044000</v>
      </c>
      <c r="L10" s="4">
        <v>472000</v>
      </c>
      <c r="M10" s="20">
        <f>K10+L10</f>
        <v>2516000</v>
      </c>
      <c r="N10" s="21" t="s">
        <v>2</v>
      </c>
      <c r="O10" s="22">
        <v>1</v>
      </c>
      <c r="P10" s="21" t="s">
        <v>2</v>
      </c>
      <c r="Q10" s="21" t="s">
        <v>2</v>
      </c>
      <c r="R10" s="21" t="s">
        <v>0</v>
      </c>
      <c r="S10" s="21" t="s">
        <v>2</v>
      </c>
      <c r="T10" s="21" t="s">
        <v>0</v>
      </c>
      <c r="U10" s="21" t="s">
        <v>0</v>
      </c>
      <c r="V10" s="3">
        <v>320430.53999999998</v>
      </c>
      <c r="W10" s="2" t="s">
        <v>1</v>
      </c>
      <c r="X10" s="22" t="s">
        <v>0</v>
      </c>
      <c r="Y10" s="2">
        <v>3</v>
      </c>
      <c r="AD10" s="1"/>
    </row>
  </sheetData>
  <pageMargins left="0.7" right="0.7" top="0.75" bottom="0.75" header="0.3" footer="0.3"/>
  <pageSetup paperSize="5" scale="62" fitToHeight="0" orientation="landscape" r:id="rId1"/>
  <headerFooter alignWithMargins="0">
    <oddHeader>&amp;C&amp;"Arial,Bold"&amp;14RFA 2026-103 All Applications&amp;RExhibit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E7B4AD-49DC-4F8F-93EC-041E88D31E13}"/>
</file>

<file path=customXml/itemProps2.xml><?xml version="1.0" encoding="utf-8"?>
<ds:datastoreItem xmlns:ds="http://schemas.openxmlformats.org/officeDocument/2006/customXml" ds:itemID="{30D0696C-0B8D-4AD1-B169-E4BC3F71DBF6}"/>
</file>

<file path=customXml/itemProps3.xml><?xml version="1.0" encoding="utf-8"?>
<ds:datastoreItem xmlns:ds="http://schemas.openxmlformats.org/officeDocument/2006/customXml" ds:itemID="{1987BF24-7EA5-4EDF-BC88-6FF6051E68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2026-03-03T20:38:35Z</cp:lastPrinted>
  <dcterms:created xsi:type="dcterms:W3CDTF">2026-03-03T20:36:31Z</dcterms:created>
  <dcterms:modified xsi:type="dcterms:W3CDTF">2026-03-03T20:38:44Z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