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202300"/>
  <mc:AlternateContent xmlns:mc="http://schemas.openxmlformats.org/markup-compatibility/2006">
    <mc:Choice Requires="x15">
      <x15ac:absPath xmlns:x15ac="http://schemas.microsoft.com/office/spreadsheetml/2010/11/ac" url="C:\Users\jsalmonsen\OneDrive - Florida Housing Finance Corporation\Jeans SharePoint\all Ranking\2025 Spreadsheets\2025-216 Large-Scale\"/>
    </mc:Choice>
  </mc:AlternateContent>
  <xr:revisionPtr revIDLastSave="0" documentId="13_ncr:1_{6A58016D-DF95-448A-8DB7-E704F0A79ED0}" xr6:coauthVersionLast="47" xr6:coauthVersionMax="47" xr10:uidLastSave="{00000000-0000-0000-0000-000000000000}"/>
  <bookViews>
    <workbookView xWindow="25490" yWindow="-110" windowWidth="19420" windowHeight="10300" xr2:uid="{77EFD0F8-E44E-4DFA-A7F5-92065FD78037}"/>
  </bookViews>
  <sheets>
    <sheet name="Recommendations" sheetId="1" r:id="rId1"/>
  </sheets>
  <definedNames>
    <definedName name="_xlnm.Print_Titles" localSheetId="0">Recommendations!$A:$A</definedName>
  </definedNames>
  <calcPr calcId="191029" iterate="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9" i="1" l="1"/>
  <c r="M8" i="1"/>
  <c r="C3" i="1"/>
  <c r="C4" i="1" s="1"/>
</calcChain>
</file>

<file path=xl/sharedStrings.xml><?xml version="1.0" encoding="utf-8"?>
<sst xmlns="http://schemas.openxmlformats.org/spreadsheetml/2006/main" count="50" uniqueCount="44">
  <si>
    <t xml:space="preserve">Total Live Local SAIL Funding </t>
  </si>
  <si>
    <t xml:space="preserve">Total Live Local SAIL Allocated </t>
  </si>
  <si>
    <t>Total Live Local SAIL Remaining</t>
  </si>
  <si>
    <t>Application Number</t>
  </si>
  <si>
    <t>Name of Development</t>
  </si>
  <si>
    <t>County</t>
  </si>
  <si>
    <t>County Size</t>
  </si>
  <si>
    <t>Name of Authorized Principal Representative</t>
  </si>
  <si>
    <t>Name of Developer</t>
  </si>
  <si>
    <t>Dev Category</t>
  </si>
  <si>
    <t>Development Type</t>
  </si>
  <si>
    <t>Demo</t>
  </si>
  <si>
    <t>Units</t>
  </si>
  <si>
    <t>SAIL Request Amount</t>
  </si>
  <si>
    <t>ELI Request Amount</t>
  </si>
  <si>
    <t>Total Request Amount (SAIL plus ELI)</t>
  </si>
  <si>
    <t>MMRB Request Amount</t>
  </si>
  <si>
    <t>Non Competitive HC Request Amount</t>
  </si>
  <si>
    <t>Eligible For Funding?</t>
  </si>
  <si>
    <t>Priority Level</t>
  </si>
  <si>
    <t>Corporation Funding PSAU</t>
  </si>
  <si>
    <t>Leveraging</t>
  </si>
  <si>
    <t>Florida Job Creation Preference</t>
  </si>
  <si>
    <t>Lottery Number</t>
  </si>
  <si>
    <t>2025-373BS</t>
  </si>
  <si>
    <t>TUP Heights - Affordable New Construction</t>
  </si>
  <si>
    <t>Orange</t>
  </si>
  <si>
    <t>L</t>
  </si>
  <si>
    <t>Katessa G Archer</t>
  </si>
  <si>
    <t>Orlando Leased Housing Development XIV, LLC</t>
  </si>
  <si>
    <t>NC</t>
  </si>
  <si>
    <t>G</t>
  </si>
  <si>
    <t>F</t>
  </si>
  <si>
    <t>Y</t>
  </si>
  <si>
    <t>A</t>
  </si>
  <si>
    <t>2025-376BS</t>
  </si>
  <si>
    <t>Gallery at Wagner Creek</t>
  </si>
  <si>
    <t>Miami-Dade</t>
  </si>
  <si>
    <t>Alberto Milo, Jr.</t>
  </si>
  <si>
    <t>Gallery at Wagner Creek Developer, LLC</t>
  </si>
  <si>
    <t>HR</t>
  </si>
  <si>
    <t>B</t>
  </si>
  <si>
    <t>On June 13, 2025, the Board of Directors of Florida Housing Finance Corporation approved the Review Committee’s motion and staff recommendation to select the above Applications for funding and invite the Applicants to enter credit underwriting.</t>
  </si>
  <si>
    <t>Any unsuccessful Applicant may file a notice of protest and a formal written protest in accordance with Section 120.57(3), Fla. Stat., Rule Chapter 28-110, F.A.C., and Rule 67-60.009, F.A.C. Failure to file a protest within the time prescribed in Section 120.57(3), Fla. Stat., shall constitute a waiver of proceedings under Chapter 120, Fla. Stat.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</si>
</sst>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6" formatCode="&quot;$&quot;#,##0_);[Red]\(&quot;$&quot;#,##0\)"/>
    <numFmt numFmtId="8" formatCode="&quot;$&quot;#,##0.00_);[Red]\(&quot;$&quot;#,##0.00\)"/>
    <numFmt numFmtId="44" formatCode="_(&quot;$&quot;* #,##0.00_);_(&quot;$&quot;* \(#,##0.00\);_(&quot;$&quot;* &quot;-&quot;??_);_(@_)"/>
    <numFmt numFmtId="43" formatCode="_(* #,##0.00_);_(* \(#,##0.00\);_(* &quot;-&quot;??_);_(@_)"/>
    <numFmt numFmtId="164" formatCode="_(* #,##0_);_(* \(#,##0\);_(* &quot;-&quot;??_);_(@_)"/>
    <numFmt numFmtId="165" formatCode="_(&quot;$&quot;* #,##0_);_(&quot;$&quot;* \(#,##0\);_(&quot;$&quot;* &quot;-&quot;??_);_(@_)"/>
  </numFmts>
  <fonts count="7" x14ac:knownFonts="1">
    <font>
      <sz val="10"/>
      <name val="Arial"/>
    </font>
    <font>
      <sz val="11"/>
      <color theme="1"/>
      <name val="Aptos Narrow"/>
      <family val="2"/>
      <scheme val="minor"/>
    </font>
    <font>
      <sz val="10"/>
      <name val="Arial"/>
      <family val="2"/>
    </font>
    <font>
      <sz val="9"/>
      <color theme="1"/>
      <name val="Calibri"/>
      <family val="2"/>
    </font>
    <font>
      <b/>
      <sz val="9"/>
      <color theme="1"/>
      <name val="Calibri"/>
      <family val="2"/>
    </font>
    <font>
      <sz val="9"/>
      <name val="Calibri"/>
      <family val="2"/>
    </font>
    <font>
      <sz val="9"/>
      <name val="Arial"/>
      <family val="2"/>
    </font>
  </fonts>
  <fills count="2">
    <fill>
      <patternFill patternType="none"/>
    </fill>
    <fill>
      <patternFill patternType="gray125"/>
    </fill>
  </fills>
  <borders count="4">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43" fontId="2" fillId="0" borderId="0" applyFont="0" applyFill="0" applyBorder="0" applyAlignment="0" applyProtection="0"/>
    <xf numFmtId="44" fontId="2" fillId="0" borderId="0" applyFont="0" applyFill="0" applyBorder="0" applyAlignment="0" applyProtection="0"/>
    <xf numFmtId="43" fontId="1" fillId="0" borderId="0" applyFont="0" applyFill="0" applyBorder="0" applyAlignment="0" applyProtection="0"/>
  </cellStyleXfs>
  <cellXfs count="35">
    <xf numFmtId="0" fontId="0" fillId="0" borderId="0" xfId="0"/>
    <xf numFmtId="0" fontId="3" fillId="0" borderId="3" xfId="0" applyFont="1" applyBorder="1" applyAlignment="1">
      <alignment horizontal="left" vertical="center" wrapText="1"/>
    </xf>
    <xf numFmtId="0" fontId="3" fillId="0" borderId="3" xfId="0" applyFont="1" applyBorder="1" applyAlignment="1">
      <alignment horizontal="center" vertical="center" wrapText="1"/>
    </xf>
    <xf numFmtId="6" fontId="3" fillId="0" borderId="3" xfId="0" applyNumberFormat="1" applyFont="1" applyBorder="1" applyAlignment="1">
      <alignment horizontal="left" vertical="center" wrapText="1"/>
    </xf>
    <xf numFmtId="8" fontId="3" fillId="0" borderId="3" xfId="0" applyNumberFormat="1" applyFont="1" applyBorder="1" applyAlignment="1">
      <alignment horizontal="left" vertical="center" wrapText="1"/>
    </xf>
    <xf numFmtId="0" fontId="4" fillId="0" borderId="3" xfId="0" applyFont="1" applyBorder="1" applyAlignment="1" applyProtection="1">
      <alignment horizontal="center" vertical="center" textRotation="90" wrapText="1"/>
      <protection locked="0"/>
    </xf>
    <xf numFmtId="0" fontId="4" fillId="0" borderId="3" xfId="0" applyFont="1" applyBorder="1" applyAlignment="1">
      <alignment horizontal="center" vertical="center" textRotation="90" wrapText="1"/>
    </xf>
    <xf numFmtId="0" fontId="4" fillId="0" borderId="0" xfId="0" applyFont="1" applyAlignment="1">
      <alignment horizontal="center" vertical="center" textRotation="90"/>
    </xf>
    <xf numFmtId="165" fontId="3" fillId="0" borderId="3" xfId="2" applyNumberFormat="1" applyFont="1" applyBorder="1" applyAlignment="1">
      <alignment horizontal="right" vertical="center" wrapText="1"/>
    </xf>
    <xf numFmtId="0" fontId="3" fillId="0" borderId="3" xfId="3" applyNumberFormat="1" applyFont="1" applyBorder="1" applyAlignment="1">
      <alignment horizontal="center" vertical="center"/>
    </xf>
    <xf numFmtId="0" fontId="3" fillId="0" borderId="0" xfId="0" applyFont="1" applyAlignment="1">
      <alignment horizontal="center" vertical="center"/>
    </xf>
    <xf numFmtId="0" fontId="3" fillId="0" borderId="0" xfId="0" applyFont="1" applyAlignment="1">
      <alignment vertical="center"/>
    </xf>
    <xf numFmtId="0" fontId="3" fillId="0" borderId="0" xfId="0" applyFont="1" applyAlignment="1">
      <alignment horizontal="left" vertical="center" wrapText="1"/>
    </xf>
    <xf numFmtId="0" fontId="3" fillId="0" borderId="0" xfId="0" applyFont="1" applyAlignment="1">
      <alignment horizontal="center" vertical="center" wrapText="1"/>
    </xf>
    <xf numFmtId="6" fontId="3" fillId="0" borderId="0" xfId="0" applyNumberFormat="1" applyFont="1" applyAlignment="1">
      <alignment horizontal="left" vertical="center" wrapText="1"/>
    </xf>
    <xf numFmtId="165" fontId="3" fillId="0" borderId="0" xfId="2" applyNumberFormat="1" applyFont="1" applyBorder="1" applyAlignment="1">
      <alignment horizontal="right" vertical="center" wrapText="1"/>
    </xf>
    <xf numFmtId="0" fontId="3" fillId="0" borderId="0" xfId="3" applyNumberFormat="1" applyFont="1" applyBorder="1" applyAlignment="1">
      <alignment horizontal="center" vertical="center"/>
    </xf>
    <xf numFmtId="8" fontId="3" fillId="0" borderId="0" xfId="0" applyNumberFormat="1" applyFont="1" applyAlignment="1">
      <alignment horizontal="left" vertical="center" wrapText="1"/>
    </xf>
    <xf numFmtId="0" fontId="4" fillId="0" borderId="0" xfId="0" applyFont="1" applyAlignment="1">
      <alignment horizontal="center" vertical="center"/>
    </xf>
    <xf numFmtId="44" fontId="4" fillId="0" borderId="0" xfId="2" applyFont="1" applyBorder="1" applyAlignment="1">
      <alignment vertical="center"/>
    </xf>
    <xf numFmtId="44" fontId="4" fillId="0" borderId="0" xfId="2" applyFont="1" applyBorder="1" applyAlignment="1">
      <alignment horizontal="center" vertical="center"/>
    </xf>
    <xf numFmtId="0" fontId="4" fillId="0" borderId="0" xfId="0" applyFont="1" applyAlignment="1">
      <alignment vertical="center"/>
    </xf>
    <xf numFmtId="164" fontId="4" fillId="0" borderId="3" xfId="1" applyNumberFormat="1" applyFont="1" applyBorder="1" applyAlignment="1">
      <alignment vertical="center"/>
    </xf>
    <xf numFmtId="0" fontId="4" fillId="0" borderId="0" xfId="0" applyFont="1" applyAlignment="1">
      <alignment vertical="center" wrapText="1"/>
    </xf>
    <xf numFmtId="164" fontId="4" fillId="0" borderId="0" xfId="1" applyNumberFormat="1" applyFont="1" applyBorder="1" applyAlignment="1">
      <alignment vertical="center"/>
    </xf>
    <xf numFmtId="0" fontId="3" fillId="0" borderId="0" xfId="0" applyFont="1" applyAlignment="1">
      <alignment vertical="center" wrapText="1"/>
    </xf>
    <xf numFmtId="0" fontId="3" fillId="0" borderId="0" xfId="0" applyFont="1" applyAlignment="1">
      <alignment horizontal="left" vertical="center"/>
    </xf>
    <xf numFmtId="0" fontId="4" fillId="0" borderId="1" xfId="0" applyFont="1" applyBorder="1" applyAlignment="1">
      <alignment horizontal="left" vertical="center" wrapText="1"/>
    </xf>
    <xf numFmtId="0" fontId="4" fillId="0" borderId="2" xfId="0" applyFont="1" applyBorder="1" applyAlignment="1">
      <alignment horizontal="left" vertical="center" wrapText="1"/>
    </xf>
    <xf numFmtId="0" fontId="4" fillId="0" borderId="0" xfId="0" applyFont="1" applyAlignment="1">
      <alignment horizontal="left" vertical="center" wrapText="1"/>
    </xf>
    <xf numFmtId="164" fontId="4" fillId="0" borderId="0" xfId="1" applyNumberFormat="1" applyFont="1" applyBorder="1" applyAlignment="1">
      <alignment horizontal="center" vertical="center"/>
    </xf>
    <xf numFmtId="0" fontId="4" fillId="0" borderId="0" xfId="0" applyFont="1" applyAlignment="1">
      <alignment horizontal="center" vertical="center"/>
    </xf>
    <xf numFmtId="0" fontId="5" fillId="0" borderId="0" xfId="0" applyFont="1" applyAlignment="1">
      <alignment vertical="center"/>
    </xf>
    <xf numFmtId="0" fontId="6" fillId="0" borderId="0" xfId="0" applyFont="1"/>
    <xf numFmtId="0" fontId="5" fillId="0" borderId="0" xfId="0" applyFont="1" applyAlignment="1">
      <alignment horizontal="left" vertical="center" wrapText="1"/>
    </xf>
  </cellXfs>
  <cellStyles count="4">
    <cellStyle name="Comma" xfId="1" builtinId="3"/>
    <cellStyle name="Comma 3" xfId="3" xr:uid="{622BAFA6-B2B4-41F1-826B-CA4C818BB984}"/>
    <cellStyle name="Currency" xfId="2" builtinId="4"/>
    <cellStyle name="Normal" xfId="0" builtinId="0"/>
  </cellStyles>
  <dxfs count="4">
    <dxf>
      <fill>
        <patternFill>
          <bgColor rgb="FFFFCCFF"/>
        </patternFill>
      </fill>
    </dxf>
    <dxf>
      <fill>
        <patternFill>
          <bgColor rgb="FFFFCCFF"/>
        </patternFill>
      </fill>
    </dxf>
    <dxf>
      <fill>
        <patternFill>
          <bgColor rgb="FFFFCCFF"/>
        </patternFill>
      </fill>
    </dxf>
    <dxf>
      <fill>
        <patternFill>
          <bgColor rgb="FFFFCCFF"/>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EA1FA8-9537-4732-B411-0A72C1D4765A}">
  <dimension ref="A1:V74"/>
  <sheetViews>
    <sheetView showGridLines="0" tabSelected="1" zoomScale="140" zoomScaleNormal="140" workbookViewId="0">
      <pane xSplit="1" ySplit="5" topLeftCell="B6" activePane="bottomRight" state="frozen"/>
      <selection pane="topRight" activeCell="L7" sqref="L7:M12"/>
      <selection pane="bottomLeft" activeCell="L7" sqref="L7:M12"/>
      <selection pane="bottomRight" activeCell="A6" sqref="A6"/>
    </sheetView>
  </sheetViews>
  <sheetFormatPr defaultColWidth="9.1328125" defaultRowHeight="11.65" x14ac:dyDescent="0.35"/>
  <cols>
    <col min="1" max="1" width="12.86328125" style="11" customWidth="1"/>
    <col min="2" max="2" width="15" style="25" customWidth="1"/>
    <col min="3" max="3" width="11.59765625" style="11" bestFit="1" customWidth="1"/>
    <col min="4" max="4" width="3" style="10" bestFit="1" customWidth="1"/>
    <col min="5" max="5" width="12.86328125" style="10" customWidth="1"/>
    <col min="6" max="6" width="24.3984375" style="11" customWidth="1"/>
    <col min="7" max="7" width="2.86328125" style="11" customWidth="1"/>
    <col min="8" max="8" width="5.1328125" style="11" customWidth="1"/>
    <col min="9" max="9" width="5.265625" style="10" customWidth="1"/>
    <col min="10" max="10" width="3.59765625" style="11" customWidth="1"/>
    <col min="11" max="11" width="11.59765625" style="10" bestFit="1" customWidth="1"/>
    <col min="12" max="12" width="10.59765625" style="10" bestFit="1" customWidth="1"/>
    <col min="13" max="13" width="10.86328125" style="11" customWidth="1"/>
    <col min="14" max="15" width="11.1328125" style="11" customWidth="1"/>
    <col min="16" max="17" width="5" style="11" customWidth="1"/>
    <col min="18" max="18" width="10" style="11" customWidth="1"/>
    <col min="19" max="19" width="2.86328125" style="11" bestFit="1" customWidth="1"/>
    <col min="20" max="20" width="7.73046875" style="11" bestFit="1" customWidth="1"/>
    <col min="21" max="21" width="3.265625" style="11" bestFit="1" customWidth="1"/>
    <col min="22" max="16384" width="9.1328125" style="11"/>
  </cols>
  <sheetData>
    <row r="1" spans="1:22" s="21" customFormat="1" x14ac:dyDescent="0.35">
      <c r="A1" s="31"/>
      <c r="B1" s="31"/>
      <c r="C1" s="31"/>
      <c r="D1" s="31"/>
      <c r="E1" s="18"/>
      <c r="F1" s="19"/>
      <c r="G1" s="18"/>
      <c r="H1" s="19"/>
      <c r="I1" s="20"/>
      <c r="K1" s="18"/>
      <c r="L1" s="18"/>
    </row>
    <row r="2" spans="1:22" s="21" customFormat="1" ht="12.95" customHeight="1" x14ac:dyDescent="0.35">
      <c r="A2" s="27" t="s">
        <v>0</v>
      </c>
      <c r="B2" s="28"/>
      <c r="C2" s="22">
        <v>50000000</v>
      </c>
      <c r="D2" s="18"/>
      <c r="E2" s="29"/>
      <c r="F2" s="29"/>
      <c r="G2" s="30"/>
      <c r="H2" s="30"/>
      <c r="I2" s="30"/>
      <c r="J2" s="30"/>
      <c r="K2" s="30"/>
      <c r="L2" s="30"/>
      <c r="M2" s="30"/>
      <c r="N2" s="23"/>
      <c r="O2" s="29"/>
      <c r="P2" s="29"/>
      <c r="Q2" s="29"/>
    </row>
    <row r="3" spans="1:22" s="21" customFormat="1" ht="12.95" customHeight="1" x14ac:dyDescent="0.35">
      <c r="A3" s="27" t="s">
        <v>1</v>
      </c>
      <c r="B3" s="28"/>
      <c r="C3" s="22">
        <f>SUM(M6:M19)</f>
        <v>47000000</v>
      </c>
      <c r="E3" s="29"/>
      <c r="F3" s="29"/>
      <c r="G3" s="30"/>
      <c r="H3" s="30"/>
      <c r="I3" s="30"/>
      <c r="J3" s="30"/>
      <c r="K3" s="30"/>
      <c r="L3" s="30"/>
      <c r="M3" s="30"/>
      <c r="N3" s="23"/>
      <c r="O3" s="29"/>
      <c r="P3" s="29"/>
      <c r="Q3" s="29"/>
      <c r="R3" s="24"/>
    </row>
    <row r="4" spans="1:22" s="21" customFormat="1" ht="12.95" customHeight="1" x14ac:dyDescent="0.35">
      <c r="A4" s="27" t="s">
        <v>2</v>
      </c>
      <c r="B4" s="28"/>
      <c r="C4" s="22">
        <f>C2-C3</f>
        <v>3000000</v>
      </c>
      <c r="E4" s="29"/>
      <c r="F4" s="29"/>
      <c r="G4" s="30"/>
      <c r="H4" s="30"/>
      <c r="I4" s="30"/>
      <c r="J4" s="30"/>
      <c r="K4" s="30"/>
      <c r="L4" s="30"/>
      <c r="M4" s="30"/>
      <c r="N4" s="23"/>
      <c r="O4" s="29"/>
      <c r="P4" s="29"/>
      <c r="Q4" s="29"/>
    </row>
    <row r="5" spans="1:22" x14ac:dyDescent="0.35">
      <c r="J5" s="26"/>
      <c r="K5" s="26"/>
      <c r="L5" s="26"/>
      <c r="P5" s="26"/>
      <c r="Q5" s="26"/>
    </row>
    <row r="6" spans="1:22" x14ac:dyDescent="0.35">
      <c r="B6" s="11"/>
      <c r="D6" s="11"/>
      <c r="E6" s="11"/>
      <c r="K6" s="11"/>
      <c r="L6" s="11"/>
    </row>
    <row r="7" spans="1:22" s="7" customFormat="1" ht="71.099999999999994" customHeight="1" x14ac:dyDescent="0.35">
      <c r="A7" s="5" t="s">
        <v>3</v>
      </c>
      <c r="B7" s="5" t="s">
        <v>4</v>
      </c>
      <c r="C7" s="5" t="s">
        <v>5</v>
      </c>
      <c r="D7" s="5" t="s">
        <v>6</v>
      </c>
      <c r="E7" s="5" t="s">
        <v>7</v>
      </c>
      <c r="F7" s="5" t="s">
        <v>8</v>
      </c>
      <c r="G7" s="5" t="s">
        <v>9</v>
      </c>
      <c r="H7" s="5" t="s">
        <v>10</v>
      </c>
      <c r="I7" s="5" t="s">
        <v>11</v>
      </c>
      <c r="J7" s="6" t="s">
        <v>12</v>
      </c>
      <c r="K7" s="5" t="s">
        <v>13</v>
      </c>
      <c r="L7" s="5" t="s">
        <v>14</v>
      </c>
      <c r="M7" s="5" t="s">
        <v>15</v>
      </c>
      <c r="N7" s="5" t="s">
        <v>16</v>
      </c>
      <c r="O7" s="6" t="s">
        <v>17</v>
      </c>
      <c r="P7" s="5" t="s">
        <v>18</v>
      </c>
      <c r="Q7" s="5" t="s">
        <v>19</v>
      </c>
      <c r="R7" s="5" t="s">
        <v>20</v>
      </c>
      <c r="S7" s="5" t="s">
        <v>21</v>
      </c>
      <c r="T7" s="5" t="s">
        <v>22</v>
      </c>
      <c r="U7" s="5" t="s">
        <v>23</v>
      </c>
    </row>
    <row r="8" spans="1:22" ht="34.9" x14ac:dyDescent="0.35">
      <c r="A8" s="1" t="s">
        <v>24</v>
      </c>
      <c r="B8" s="1" t="s">
        <v>25</v>
      </c>
      <c r="C8" s="1" t="s">
        <v>26</v>
      </c>
      <c r="D8" s="2" t="s">
        <v>27</v>
      </c>
      <c r="E8" s="1" t="s">
        <v>28</v>
      </c>
      <c r="F8" s="1" t="s">
        <v>29</v>
      </c>
      <c r="G8" s="2" t="s">
        <v>30</v>
      </c>
      <c r="H8" s="2" t="s">
        <v>31</v>
      </c>
      <c r="I8" s="2" t="s">
        <v>32</v>
      </c>
      <c r="J8" s="2">
        <v>528</v>
      </c>
      <c r="K8" s="3">
        <v>24000000</v>
      </c>
      <c r="L8" s="3">
        <v>1000000</v>
      </c>
      <c r="M8" s="8">
        <f>SUM(K8:L8)</f>
        <v>25000000</v>
      </c>
      <c r="N8" s="3">
        <v>122000000</v>
      </c>
      <c r="O8" s="3">
        <v>9686824</v>
      </c>
      <c r="P8" s="9" t="s">
        <v>33</v>
      </c>
      <c r="Q8" s="2">
        <v>1</v>
      </c>
      <c r="R8" s="4">
        <v>45409.09</v>
      </c>
      <c r="S8" s="2" t="s">
        <v>34</v>
      </c>
      <c r="T8" s="2" t="s">
        <v>33</v>
      </c>
      <c r="U8" s="2">
        <v>4</v>
      </c>
      <c r="V8" s="10"/>
    </row>
    <row r="9" spans="1:22" ht="23.25" x14ac:dyDescent="0.35">
      <c r="A9" s="1" t="s">
        <v>35</v>
      </c>
      <c r="B9" s="1" t="s">
        <v>36</v>
      </c>
      <c r="C9" s="1" t="s">
        <v>37</v>
      </c>
      <c r="D9" s="2" t="s">
        <v>27</v>
      </c>
      <c r="E9" s="1" t="s">
        <v>38</v>
      </c>
      <c r="F9" s="1" t="s">
        <v>39</v>
      </c>
      <c r="G9" s="2" t="s">
        <v>30</v>
      </c>
      <c r="H9" s="2" t="s">
        <v>40</v>
      </c>
      <c r="I9" s="2" t="s">
        <v>32</v>
      </c>
      <c r="J9" s="2">
        <v>460</v>
      </c>
      <c r="K9" s="3">
        <v>22000000</v>
      </c>
      <c r="L9" s="3">
        <v>0</v>
      </c>
      <c r="M9" s="8">
        <f>SUM(K9:L9)</f>
        <v>22000000</v>
      </c>
      <c r="N9" s="3">
        <v>122750000</v>
      </c>
      <c r="O9" s="3">
        <v>7280025</v>
      </c>
      <c r="P9" s="9" t="s">
        <v>33</v>
      </c>
      <c r="Q9" s="2">
        <v>1</v>
      </c>
      <c r="R9" s="4">
        <v>50208.52</v>
      </c>
      <c r="S9" s="2" t="s">
        <v>41</v>
      </c>
      <c r="T9" s="2" t="s">
        <v>33</v>
      </c>
      <c r="U9" s="2">
        <v>1</v>
      </c>
    </row>
    <row r="10" spans="1:22" x14ac:dyDescent="0.35">
      <c r="A10" s="12"/>
      <c r="B10" s="12"/>
      <c r="C10" s="12"/>
      <c r="D10" s="13"/>
      <c r="E10" s="12"/>
      <c r="F10" s="12"/>
      <c r="G10" s="13"/>
      <c r="H10" s="13"/>
      <c r="I10" s="13"/>
      <c r="J10" s="13"/>
      <c r="K10" s="14"/>
      <c r="L10" s="14"/>
      <c r="M10" s="15"/>
      <c r="N10" s="14"/>
      <c r="O10" s="14"/>
      <c r="P10" s="16"/>
      <c r="Q10" s="13"/>
      <c r="R10" s="17"/>
      <c r="S10" s="13"/>
      <c r="T10" s="13"/>
      <c r="U10" s="13"/>
    </row>
    <row r="11" spans="1:22" x14ac:dyDescent="0.35">
      <c r="A11" s="32" t="s">
        <v>42</v>
      </c>
      <c r="B11" s="11"/>
      <c r="D11" s="11"/>
      <c r="E11" s="11"/>
      <c r="K11" s="11"/>
      <c r="L11" s="11"/>
    </row>
    <row r="12" spans="1:22" x14ac:dyDescent="0.35">
      <c r="A12" s="33"/>
      <c r="B12" s="11"/>
      <c r="D12" s="11"/>
      <c r="E12" s="11"/>
      <c r="K12" s="11"/>
      <c r="L12" s="11"/>
    </row>
    <row r="13" spans="1:22" x14ac:dyDescent="0.35">
      <c r="A13" s="34" t="s">
        <v>43</v>
      </c>
      <c r="B13" s="34"/>
      <c r="C13" s="34"/>
      <c r="D13" s="34"/>
      <c r="E13" s="34"/>
      <c r="F13" s="34"/>
      <c r="G13" s="34"/>
      <c r="H13" s="34"/>
      <c r="I13" s="34"/>
      <c r="J13" s="34"/>
      <c r="K13" s="34"/>
      <c r="L13" s="34"/>
      <c r="M13" s="34"/>
      <c r="N13" s="34"/>
      <c r="O13" s="34"/>
      <c r="P13" s="34"/>
      <c r="Q13" s="34"/>
      <c r="R13" s="34"/>
      <c r="S13" s="34"/>
      <c r="T13" s="34"/>
    </row>
    <row r="14" spans="1:22" x14ac:dyDescent="0.35">
      <c r="A14" s="34"/>
      <c r="B14" s="34"/>
      <c r="C14" s="34"/>
      <c r="D14" s="34"/>
      <c r="E14" s="34"/>
      <c r="F14" s="34"/>
      <c r="G14" s="34"/>
      <c r="H14" s="34"/>
      <c r="I14" s="34"/>
      <c r="J14" s="34"/>
      <c r="K14" s="34"/>
      <c r="L14" s="34"/>
      <c r="M14" s="34"/>
      <c r="N14" s="34"/>
      <c r="O14" s="34"/>
      <c r="P14" s="34"/>
      <c r="Q14" s="34"/>
      <c r="R14" s="34"/>
      <c r="S14" s="34"/>
      <c r="T14" s="34"/>
    </row>
    <row r="15" spans="1:22" x14ac:dyDescent="0.35">
      <c r="B15" s="11"/>
      <c r="D15" s="11"/>
      <c r="E15" s="11"/>
      <c r="K15" s="11"/>
      <c r="L15" s="11"/>
    </row>
    <row r="16" spans="1:22" x14ac:dyDescent="0.35">
      <c r="B16" s="11"/>
      <c r="D16" s="11"/>
      <c r="E16" s="11"/>
      <c r="K16" s="11"/>
      <c r="L16" s="11"/>
    </row>
    <row r="17" spans="9:9" s="11" customFormat="1" x14ac:dyDescent="0.35">
      <c r="I17" s="10"/>
    </row>
    <row r="18" spans="9:9" s="11" customFormat="1" x14ac:dyDescent="0.35">
      <c r="I18" s="10"/>
    </row>
    <row r="19" spans="9:9" s="11" customFormat="1" x14ac:dyDescent="0.35">
      <c r="I19" s="10"/>
    </row>
    <row r="20" spans="9:9" s="11" customFormat="1" x14ac:dyDescent="0.35">
      <c r="I20" s="10"/>
    </row>
    <row r="21" spans="9:9" s="11" customFormat="1" x14ac:dyDescent="0.35">
      <c r="I21" s="10"/>
    </row>
    <row r="22" spans="9:9" s="11" customFormat="1" x14ac:dyDescent="0.35">
      <c r="I22" s="10"/>
    </row>
    <row r="23" spans="9:9" s="11" customFormat="1" x14ac:dyDescent="0.35">
      <c r="I23" s="10"/>
    </row>
    <row r="24" spans="9:9" s="11" customFormat="1" x14ac:dyDescent="0.35">
      <c r="I24" s="10"/>
    </row>
    <row r="25" spans="9:9" s="11" customFormat="1" x14ac:dyDescent="0.35">
      <c r="I25" s="10"/>
    </row>
    <row r="26" spans="9:9" s="11" customFormat="1" x14ac:dyDescent="0.35">
      <c r="I26" s="10"/>
    </row>
    <row r="27" spans="9:9" s="11" customFormat="1" x14ac:dyDescent="0.35">
      <c r="I27" s="10"/>
    </row>
    <row r="28" spans="9:9" s="11" customFormat="1" x14ac:dyDescent="0.35">
      <c r="I28" s="10"/>
    </row>
    <row r="29" spans="9:9" s="11" customFormat="1" x14ac:dyDescent="0.35">
      <c r="I29" s="10"/>
    </row>
    <row r="30" spans="9:9" s="11" customFormat="1" x14ac:dyDescent="0.35">
      <c r="I30" s="10"/>
    </row>
    <row r="31" spans="9:9" s="11" customFormat="1" x14ac:dyDescent="0.35">
      <c r="I31" s="10"/>
    </row>
    <row r="32" spans="9:9" s="11" customFormat="1" x14ac:dyDescent="0.35">
      <c r="I32" s="10"/>
    </row>
    <row r="33" spans="9:9" s="11" customFormat="1" x14ac:dyDescent="0.35">
      <c r="I33" s="10"/>
    </row>
    <row r="34" spans="9:9" s="11" customFormat="1" x14ac:dyDescent="0.35">
      <c r="I34" s="10"/>
    </row>
    <row r="35" spans="9:9" s="11" customFormat="1" x14ac:dyDescent="0.35">
      <c r="I35" s="10"/>
    </row>
    <row r="36" spans="9:9" s="11" customFormat="1" x14ac:dyDescent="0.35">
      <c r="I36" s="10"/>
    </row>
    <row r="37" spans="9:9" s="11" customFormat="1" x14ac:dyDescent="0.35">
      <c r="I37" s="10"/>
    </row>
    <row r="38" spans="9:9" s="11" customFormat="1" x14ac:dyDescent="0.35">
      <c r="I38" s="10"/>
    </row>
    <row r="39" spans="9:9" s="11" customFormat="1" x14ac:dyDescent="0.35">
      <c r="I39" s="10"/>
    </row>
    <row r="40" spans="9:9" s="11" customFormat="1" x14ac:dyDescent="0.35">
      <c r="I40" s="10"/>
    </row>
    <row r="41" spans="9:9" s="11" customFormat="1" x14ac:dyDescent="0.35">
      <c r="I41" s="10"/>
    </row>
    <row r="42" spans="9:9" s="11" customFormat="1" x14ac:dyDescent="0.35">
      <c r="I42" s="10"/>
    </row>
    <row r="43" spans="9:9" s="11" customFormat="1" x14ac:dyDescent="0.35">
      <c r="I43" s="10"/>
    </row>
    <row r="44" spans="9:9" s="11" customFormat="1" x14ac:dyDescent="0.35">
      <c r="I44" s="10"/>
    </row>
    <row r="45" spans="9:9" s="11" customFormat="1" x14ac:dyDescent="0.35">
      <c r="I45" s="10"/>
    </row>
    <row r="46" spans="9:9" s="11" customFormat="1" x14ac:dyDescent="0.35">
      <c r="I46" s="10"/>
    </row>
    <row r="47" spans="9:9" s="11" customFormat="1" x14ac:dyDescent="0.35">
      <c r="I47" s="10"/>
    </row>
    <row r="48" spans="9:9" s="11" customFormat="1" x14ac:dyDescent="0.35">
      <c r="I48" s="10"/>
    </row>
    <row r="49" spans="9:9" s="11" customFormat="1" x14ac:dyDescent="0.35">
      <c r="I49" s="10"/>
    </row>
    <row r="50" spans="9:9" s="11" customFormat="1" x14ac:dyDescent="0.35">
      <c r="I50" s="10"/>
    </row>
    <row r="51" spans="9:9" s="11" customFormat="1" x14ac:dyDescent="0.35">
      <c r="I51" s="10"/>
    </row>
    <row r="52" spans="9:9" s="11" customFormat="1" x14ac:dyDescent="0.35">
      <c r="I52" s="10"/>
    </row>
    <row r="53" spans="9:9" s="11" customFormat="1" x14ac:dyDescent="0.35">
      <c r="I53" s="10"/>
    </row>
    <row r="54" spans="9:9" s="11" customFormat="1" x14ac:dyDescent="0.35">
      <c r="I54" s="10"/>
    </row>
    <row r="55" spans="9:9" s="11" customFormat="1" x14ac:dyDescent="0.35">
      <c r="I55" s="10"/>
    </row>
    <row r="56" spans="9:9" s="11" customFormat="1" x14ac:dyDescent="0.35">
      <c r="I56" s="10"/>
    </row>
    <row r="57" spans="9:9" s="11" customFormat="1" x14ac:dyDescent="0.35">
      <c r="I57" s="10"/>
    </row>
    <row r="58" spans="9:9" s="11" customFormat="1" x14ac:dyDescent="0.35">
      <c r="I58" s="10"/>
    </row>
    <row r="59" spans="9:9" s="11" customFormat="1" x14ac:dyDescent="0.35">
      <c r="I59" s="10"/>
    </row>
    <row r="60" spans="9:9" s="11" customFormat="1" x14ac:dyDescent="0.35">
      <c r="I60" s="10"/>
    </row>
    <row r="61" spans="9:9" s="11" customFormat="1" x14ac:dyDescent="0.35">
      <c r="I61" s="10"/>
    </row>
    <row r="62" spans="9:9" s="11" customFormat="1" x14ac:dyDescent="0.35">
      <c r="I62" s="10"/>
    </row>
    <row r="63" spans="9:9" s="11" customFormat="1" x14ac:dyDescent="0.35">
      <c r="I63" s="10"/>
    </row>
    <row r="64" spans="9:9" s="11" customFormat="1" x14ac:dyDescent="0.35">
      <c r="I64" s="10"/>
    </row>
    <row r="65" spans="9:9" s="11" customFormat="1" x14ac:dyDescent="0.35">
      <c r="I65" s="10"/>
    </row>
    <row r="66" spans="9:9" s="11" customFormat="1" x14ac:dyDescent="0.35">
      <c r="I66" s="10"/>
    </row>
    <row r="67" spans="9:9" s="11" customFormat="1" x14ac:dyDescent="0.35">
      <c r="I67" s="10"/>
    </row>
    <row r="68" spans="9:9" s="11" customFormat="1" x14ac:dyDescent="0.35">
      <c r="I68" s="10"/>
    </row>
    <row r="69" spans="9:9" s="11" customFormat="1" x14ac:dyDescent="0.35">
      <c r="I69" s="10"/>
    </row>
    <row r="70" spans="9:9" s="11" customFormat="1" x14ac:dyDescent="0.35">
      <c r="I70" s="10"/>
    </row>
    <row r="71" spans="9:9" s="11" customFormat="1" x14ac:dyDescent="0.35">
      <c r="I71" s="10"/>
    </row>
    <row r="72" spans="9:9" s="11" customFormat="1" x14ac:dyDescent="0.35">
      <c r="I72" s="10"/>
    </row>
    <row r="73" spans="9:9" s="11" customFormat="1" x14ac:dyDescent="0.35">
      <c r="I73" s="10"/>
    </row>
    <row r="74" spans="9:9" s="11" customFormat="1" x14ac:dyDescent="0.35">
      <c r="I74" s="10"/>
    </row>
  </sheetData>
  <mergeCells count="15">
    <mergeCell ref="O2:Q2"/>
    <mergeCell ref="A13:T14"/>
    <mergeCell ref="A1:B1"/>
    <mergeCell ref="C1:D1"/>
    <mergeCell ref="A2:B2"/>
    <mergeCell ref="E2:F2"/>
    <mergeCell ref="G2:M2"/>
    <mergeCell ref="A3:B3"/>
    <mergeCell ref="E3:F3"/>
    <mergeCell ref="G3:M3"/>
    <mergeCell ref="O3:Q3"/>
    <mergeCell ref="A4:B4"/>
    <mergeCell ref="E4:F4"/>
    <mergeCell ref="G4:M4"/>
    <mergeCell ref="O4:Q4"/>
  </mergeCells>
  <conditionalFormatting sqref="P8:P10 R8:R10">
    <cfRule type="cellIs" dxfId="3" priority="3" operator="equal">
      <formula>"N"</formula>
    </cfRule>
  </conditionalFormatting>
  <conditionalFormatting sqref="Q8:Q10">
    <cfRule type="cellIs" dxfId="2" priority="1" operator="equal">
      <formula>2</formula>
    </cfRule>
  </conditionalFormatting>
  <conditionalFormatting sqref="S8:S10">
    <cfRule type="cellIs" dxfId="1" priority="4" stopIfTrue="1" operator="equal">
      <formula>"N"</formula>
    </cfRule>
  </conditionalFormatting>
  <conditionalFormatting sqref="T8:T10">
    <cfRule type="cellIs" dxfId="0" priority="2" operator="equal">
      <formula>"N"</formula>
    </cfRule>
  </conditionalFormatting>
  <pageMargins left="0.7" right="0.7" top="0.75" bottom="0.75" header="0.3" footer="0.3"/>
  <pageSetup paperSize="5" scale="87" fitToHeight="0" orientation="landscape" r:id="rId1"/>
  <headerFooter alignWithMargins="0">
    <oddHeader>&amp;C&amp;"Arial,Bold"&amp;14RFA 2025-216 – Board Approved Preliminary Awards&amp;RPage &amp;P of &amp;N</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B2D7FB8C8EFEAA4890E51E5409BB0EBE" ma:contentTypeVersion="38" ma:contentTypeDescription="Create a new document." ma:contentTypeScope="" ma:versionID="428677194076af3fdf0648290120b117">
  <xsd:schema xmlns:xsd="http://www.w3.org/2001/XMLSchema" xmlns:xs="http://www.w3.org/2001/XMLSchema" xmlns:p="http://schemas.microsoft.com/office/2006/metadata/properties" xmlns:ns1="http://schemas.microsoft.com/sharepoint/v3" xmlns:ns2="31c33541-f0e7-4482-9c8a-fb53b33b075f" xmlns:ns3="ee2a4f69-3a29-4b24-b170-d37fab3647f8" targetNamespace="http://schemas.microsoft.com/office/2006/metadata/properties" ma:root="true" ma:fieldsID="114551f94e579d40ffc552563daeb05c" ns1:_="" ns2:_="" ns3:_="">
    <xsd:import namespace="http://schemas.microsoft.com/sharepoint/v3"/>
    <xsd:import namespace="31c33541-f0e7-4482-9c8a-fb53b33b075f"/>
    <xsd:import namespace="ee2a4f69-3a29-4b24-b170-d37fab3647f8"/>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MediaServiceAutoTags" minOccurs="0"/>
                <xsd:element ref="ns2:MediaServiceGenerationTime" minOccurs="0"/>
                <xsd:element ref="ns2:MediaServiceEventHashCode" minOccurs="0"/>
                <xsd:element ref="ns2:MediaServiceLocation" minOccurs="0"/>
                <xsd:element ref="ns2:MediaServiceOCR" minOccurs="0"/>
                <xsd:element ref="ns2:lcf76f155ced4ddcb4097134ff3c332f" minOccurs="0"/>
                <xsd:element ref="ns3:TaxCatchAll" minOccurs="0"/>
                <xsd:element ref="ns2:MediaServiceObjectDetectorVersions" minOccurs="0"/>
                <xsd:element ref="ns2:MediaServiceSearchProperties" minOccurs="0"/>
                <xsd:element ref="ns3:SharedWithUsers" minOccurs="0"/>
                <xsd:element ref="ns3:SharedWithDetails"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4" nillable="true" ma:displayName="Unified Compliance Policy Properties" ma:hidden="true" ma:internalName="_ip_UnifiedCompliancePolicyProperties">
      <xsd:simpleType>
        <xsd:restriction base="dms:Note"/>
      </xsd:simpleType>
    </xsd:element>
    <xsd:element name="_ip_UnifiedCompliancePolicyUIAction" ma:index="25"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1c33541-f0e7-4482-9c8a-fb53b33b075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Length (seconds)" ma:internalName="MediaLengthInSeconds" ma:readOnly="true">
      <xsd:simpleType>
        <xsd:restriction base="dms:Unknown"/>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bc035b14-10e1-45a3-86e5-864d942af61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e2a4f69-3a29-4b24-b170-d37fab3647f8"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26460509-29a3-433c-8ae4-97b4f58da4b5}" ma:internalName="TaxCatchAll" ma:showField="CatchAllData" ma:web="ee2a4f69-3a29-4b24-b170-d37fab3647f8">
      <xsd:complexType>
        <xsd:complexContent>
          <xsd:extension base="dms:MultiChoiceLookup">
            <xsd:sequence>
              <xsd:element name="Value" type="dms:Lookup" maxOccurs="unbounded" minOccurs="0" nillable="true"/>
            </xsd:sequence>
          </xsd:extension>
        </xsd:complexContent>
      </xsd:complexType>
    </xsd:element>
    <xsd:element name="SharedWithUsers" ma:index="2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TaxCatchAll xmlns="ee2a4f69-3a29-4b24-b170-d37fab3647f8" xsi:nil="true"/>
    <_ip_UnifiedCompliancePolicyProperties xmlns="http://schemas.microsoft.com/sharepoint/v3" xsi:nil="true"/>
    <lcf76f155ced4ddcb4097134ff3c332f xmlns="31c33541-f0e7-4482-9c8a-fb53b33b075f">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8B3DDA08-A55A-49CB-ACDA-E168ADD39096}">
  <ds:schemaRefs>
    <ds:schemaRef ds:uri="http://schemas.microsoft.com/sharepoint/v3/contenttype/forms"/>
  </ds:schemaRefs>
</ds:datastoreItem>
</file>

<file path=customXml/itemProps2.xml><?xml version="1.0" encoding="utf-8"?>
<ds:datastoreItem xmlns:ds="http://schemas.openxmlformats.org/officeDocument/2006/customXml" ds:itemID="{8A5DEA9E-7D80-4DC5-A401-9DED12F29DA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31c33541-f0e7-4482-9c8a-fb53b33b075f"/>
    <ds:schemaRef ds:uri="ee2a4f69-3a29-4b24-b170-d37fab3647f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98AD121-530E-4431-965F-AF6190620B14}">
  <ds:schemaRefs>
    <ds:schemaRef ds:uri="http://schemas.microsoft.com/office/2006/metadata/properties"/>
    <ds:schemaRef ds:uri="http://schemas.microsoft.com/office/infopath/2007/PartnerControls"/>
    <ds:schemaRef ds:uri="http://schemas.microsoft.com/sharepoint/v3"/>
    <ds:schemaRef ds:uri="ee2a4f69-3a29-4b24-b170-d37fab3647f8"/>
    <ds:schemaRef ds:uri="31c33541-f0e7-4482-9c8a-fb53b33b075f"/>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Recommendations</vt:lpstr>
      <vt:lpstr>Recommendations!Print_Titles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Jean Salmonsen</dc:creator>
  <cp:lastModifiedBy>Jean Salmonsen</cp:lastModifiedBy>
  <cp:lastPrinted>2025-06-13T20:32:26Z</cp:lastPrinted>
  <dcterms:created xsi:type="dcterms:W3CDTF">2025-05-16T18:01:35Z</dcterms:created>
  <dcterms:modified xsi:type="dcterms:W3CDTF">2025-06-13T20:32:41Z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0x010100B2D7FB8C8EFEAA4890E51E5409BB0EBE</vt:lpwstr>
  </property>
  <property fmtid="{D5CDD505-2E9C-101B-9397-08002B2CF9AE}" pid="3" name="MediaServiceImageTags">
    <vt:lpwstr/>
  </property>
</Properties>
</file>