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6 Large-Scale/"/>
    </mc:Choice>
  </mc:AlternateContent>
  <xr:revisionPtr revIDLastSave="5" documentId="8_{FA99DB0B-F6B6-4DAE-A5F6-575F24A1AC2D}" xr6:coauthVersionLast="47" xr6:coauthVersionMax="47" xr10:uidLastSave="{2675CA8F-F2DA-423D-9F1C-51C39FDA0B00}"/>
  <bookViews>
    <workbookView xWindow="-120" yWindow="-120" windowWidth="29040" windowHeight="15720" xr2:uid="{77EFD0F8-E44E-4DFA-A7F5-92065FD78037}"/>
  </bookViews>
  <sheets>
    <sheet name="Recommendations" sheetId="1" r:id="rId1"/>
  </sheets>
  <definedNames>
    <definedName name="_xlnm.Print_Titles" localSheetId="0">Recommendations!$A:$A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8" i="1"/>
  <c r="C3" i="1"/>
  <c r="C4" i="1" s="1"/>
</calcChain>
</file>

<file path=xl/sharedStrings.xml><?xml version="1.0" encoding="utf-8"?>
<sst xmlns="http://schemas.openxmlformats.org/spreadsheetml/2006/main" count="48" uniqueCount="42">
  <si>
    <t xml:space="preserve">Total Live Local SAIL Funding </t>
  </si>
  <si>
    <t xml:space="preserve">Total Live Local SAIL Allocated </t>
  </si>
  <si>
    <t>Total Live Local SAIL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</si>
  <si>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</si>
  <si>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</si>
  <si>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</si>
  <si>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</si>
  <si>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</si>
  <si>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</si>
  <si>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</si>
  <si>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Development Type</t>
  </si>
  <si>
    <t>Demo</t>
  </si>
  <si>
    <t>Units</t>
  </si>
  <si>
    <t>SAIL Request Amount</t>
  </si>
  <si>
    <t>ELI Request Amount</t>
  </si>
  <si>
    <t>Total Request Amount (SAIL plus ELI)</t>
  </si>
  <si>
    <t>MMRB Request Amount</t>
  </si>
  <si>
    <t>Non Competitive HC Request Amount</t>
  </si>
  <si>
    <t>Eligible For Funding?</t>
  </si>
  <si>
    <t>Priority Level</t>
  </si>
  <si>
    <t>Corporation Funding PSAU</t>
  </si>
  <si>
    <t>Leveraging</t>
  </si>
  <si>
    <t>Florida Job Creation Preference</t>
  </si>
  <si>
    <t>Lottery Number</t>
  </si>
  <si>
    <t>2025-373BS</t>
  </si>
  <si>
    <t>TUP Heights - Affordable New Construction</t>
  </si>
  <si>
    <t>Orange</t>
  </si>
  <si>
    <t>L</t>
  </si>
  <si>
    <t>Katessa G Archer</t>
  </si>
  <si>
    <t>Orlando Leased Housing Development XIV, LLC</t>
  </si>
  <si>
    <t>NC</t>
  </si>
  <si>
    <t>G</t>
  </si>
  <si>
    <t>F</t>
  </si>
  <si>
    <t>Y</t>
  </si>
  <si>
    <t>A</t>
  </si>
  <si>
    <t>2025-376BS</t>
  </si>
  <si>
    <t>Gallery at Wagner Creek</t>
  </si>
  <si>
    <t>Miami-Dade</t>
  </si>
  <si>
    <t>Alberto Milo, Jr.</t>
  </si>
  <si>
    <t>Gallery at Wagner Creek Developer, LLC</t>
  </si>
  <si>
    <t>HR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</si>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</sst>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6" fontId="3" fillId="0" borderId="3" xfId="0" applyNumberFormat="1" applyFont="1" applyBorder="1" applyAlignment="1">
      <alignment horizontal="left" vertical="center" wrapText="1"/>
    </xf>
    <xf numFmtId="8" fontId="3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 textRotation="90" wrapText="1"/>
      <protection locked="0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/>
    </xf>
    <xf numFmtId="165" fontId="3" fillId="0" borderId="3" xfId="2" applyNumberFormat="1" applyFont="1" applyBorder="1" applyAlignment="1">
      <alignment horizontal="right" vertical="center" wrapText="1"/>
    </xf>
    <xf numFmtId="0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left" vertical="center" wrapText="1"/>
    </xf>
    <xf numFmtId="165" fontId="3" fillId="0" borderId="0" xfId="2" applyNumberFormat="1" applyFont="1" applyBorder="1" applyAlignment="1">
      <alignment horizontal="right" vertical="center" wrapText="1"/>
    </xf>
    <xf numFmtId="0" fontId="3" fillId="0" borderId="0" xfId="3" applyNumberFormat="1" applyFont="1" applyBorder="1" applyAlignment="1">
      <alignment horizontal="center" vertical="center"/>
    </xf>
    <xf numFmtId="8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4" fillId="0" borderId="0" xfId="2" applyFont="1" applyBorder="1" applyAlignment="1">
      <alignment vertical="center"/>
    </xf>
    <xf numFmtId="44" fontId="4" fillId="0" borderId="0" xfId="2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3" xfId="1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4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64" fontId="4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4">
    <cellStyle name="Comma" xfId="1" builtinId="3"/>
    <cellStyle name="Comma 3" xfId="3" xr:uid="{622BAFA6-B2B4-41F1-826B-CA4C818BB984}"/>
    <cellStyle name="Currency" xfId="2" builtinId="4"/>
    <cellStyle name="Normal" xfId="0" builtinId="0"/>
  </cellStyles>
  <dxfs count="4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1FA8-9537-4732-B411-0A72C1D4765A}">
  <dimension ref="A1:V74"/>
  <sheetViews>
    <sheetView showGridLines="0" tabSelected="1" zoomScale="140" zoomScaleNormal="140" workbookViewId="0">
      <pane xSplit="1" ySplit="5" topLeftCell="B6" activePane="bottomRight" state="frozen"/>
      <selection pane="topRight" activeCell="L7" sqref="L7:M12"/>
      <selection pane="bottomLeft" activeCell="L7" sqref="L7:M12"/>
      <selection pane="bottomRight" activeCell="F20" sqref="F20"/>
    </sheetView>
  </sheetViews>
  <sheetFormatPr defaultColWidth="9.140625" defaultRowHeight="12" x14ac:dyDescent="0.2"/>
  <cols>
    <col min="1" max="1" width="12.85546875" style="11" customWidth="1"/>
    <col min="2" max="2" width="15" style="30" customWidth="1"/>
    <col min="3" max="3" width="11.5703125" style="11" bestFit="1" customWidth="1"/>
    <col min="4" max="4" width="3" style="10" bestFit="1" customWidth="1"/>
    <col min="5" max="5" width="12.85546875" style="10" customWidth="1"/>
    <col min="6" max="6" width="24.42578125" style="11" customWidth="1"/>
    <col min="7" max="7" width="2.85546875" style="11" customWidth="1"/>
    <col min="8" max="8" width="5.140625" style="11" customWidth="1"/>
    <col min="9" max="9" width="5.28515625" style="10" customWidth="1"/>
    <col min="10" max="10" width="3.5703125" style="11" customWidth="1"/>
    <col min="11" max="11" width="11.5703125" style="10" bestFit="1" customWidth="1"/>
    <col min="12" max="12" width="10.5703125" style="10" bestFit="1" customWidth="1"/>
    <col min="13" max="13" width="10.85546875" style="11" customWidth="1"/>
    <col min="14" max="15" width="11.140625" style="11" customWidth="1"/>
    <col min="16" max="17" width="5" style="11" customWidth="1"/>
    <col min="18" max="18" width="10" style="11" customWidth="1"/>
    <col min="19" max="19" width="2.85546875" style="11" bestFit="1" customWidth="1"/>
    <col min="20" max="20" width="7.7109375" style="11" bestFit="1" customWidth="1"/>
    <col min="21" max="21" width="3.28515625" style="11" bestFit="1" customWidth="1"/>
    <col min="22" max="16384" width="9.140625" style="11"/>
  </cols>
  <sheetData>
    <row r="1" spans="1:22" s="22" customFormat="1" x14ac:dyDescent="0.2">
      <c r="A1" s="18"/>
      <c r="B1" s="18"/>
      <c r="C1" s="18"/>
      <c r="D1" s="18"/>
      <c r="E1" s="19"/>
      <c r="F1" s="20"/>
      <c r="G1" s="19"/>
      <c r="H1" s="20"/>
      <c r="I1" s="21"/>
      <c r="K1" s="19"/>
      <c r="L1" s="19"/>
    </row>
    <row r="2" spans="1:22" s="22" customFormat="1" ht="12.95" customHeight="1" x14ac:dyDescent="0.2">
      <c r="A2" s="23" t="s">
        <v>0</v>
      </c>
      <c r="B2" s="24"/>
      <c r="C2" s="25">
        <v>50000000</v>
      </c>
      <c r="D2" s="19"/>
      <c r="E2" s="26"/>
      <c r="F2" s="26"/>
      <c r="G2" s="27"/>
      <c r="H2" s="27"/>
      <c r="I2" s="27"/>
      <c r="J2" s="27"/>
      <c r="K2" s="27"/>
      <c r="L2" s="27"/>
      <c r="M2" s="27"/>
      <c r="N2" s="28"/>
      <c r="O2" s="26"/>
      <c r="P2" s="26"/>
      <c r="Q2" s="26"/>
    </row>
    <row r="3" spans="1:22" s="22" customFormat="1" ht="12.95" customHeight="1" x14ac:dyDescent="0.2">
      <c r="A3" s="23" t="s">
        <v>1</v>
      </c>
      <c r="B3" s="24"/>
      <c r="C3" s="25">
        <f>SUM(M6:M19)</f>
        <v>47000000</v>
      </c>
      <c r="E3" s="26"/>
      <c r="F3" s="26"/>
      <c r="G3" s="27"/>
      <c r="H3" s="27"/>
      <c r="I3" s="27"/>
      <c r="J3" s="27"/>
      <c r="K3" s="27"/>
      <c r="L3" s="27"/>
      <c r="M3" s="27"/>
      <c r="N3" s="28"/>
      <c r="O3" s="26"/>
      <c r="P3" s="26"/>
      <c r="Q3" s="26"/>
      <c r="R3" s="29"/>
    </row>
    <row r="4" spans="1:22" s="22" customFormat="1" ht="12.95" customHeight="1" x14ac:dyDescent="0.2">
      <c r="A4" s="23" t="s">
        <v>2</v>
      </c>
      <c r="B4" s="24"/>
      <c r="C4" s="25">
        <f>C2-C3</f>
        <v>3000000</v>
      </c>
      <c r="E4" s="26"/>
      <c r="F4" s="26"/>
      <c r="G4" s="27"/>
      <c r="H4" s="27"/>
      <c r="I4" s="27"/>
      <c r="J4" s="27"/>
      <c r="K4" s="27"/>
      <c r="L4" s="27"/>
      <c r="M4" s="27"/>
      <c r="N4" s="28"/>
      <c r="O4" s="26"/>
      <c r="P4" s="26"/>
      <c r="Q4" s="26"/>
    </row>
    <row r="5" spans="1:22" s="11" customFormat="1" x14ac:dyDescent="0.2">
      <c r="B5" s="30"/>
      <c r="D5" s="10"/>
      <c r="E5" s="10"/>
      <c r="I5" s="10"/>
      <c r="J5" s="31"/>
      <c r="K5" s="31"/>
      <c r="L5" s="31"/>
      <c r="P5" s="31"/>
      <c r="Q5" s="31"/>
    </row>
    <row r="6" spans="1:22" s="11" customFormat="1" x14ac:dyDescent="0.2">
      <c r="I6" s="10"/>
    </row>
    <row r="7" spans="1:22" s="7" customFormat="1" ht="71.099999999999994" customHeight="1" x14ac:dyDescent="0.2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6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</row>
    <row r="8" spans="1:22" s="11" customFormat="1" ht="36" x14ac:dyDescent="0.2">
      <c r="A8" s="1" t="s">
        <v>24</v>
      </c>
      <c r="B8" s="1" t="s">
        <v>25</v>
      </c>
      <c r="C8" s="1" t="s">
        <v>26</v>
      </c>
      <c r="D8" s="2" t="s">
        <v>27</v>
      </c>
      <c r="E8" s="1" t="s">
        <v>28</v>
      </c>
      <c r="F8" s="1" t="s">
        <v>29</v>
      </c>
      <c r="G8" s="2" t="s">
        <v>30</v>
      </c>
      <c r="H8" s="2" t="s">
        <v>31</v>
      </c>
      <c r="I8" s="2" t="s">
        <v>32</v>
      </c>
      <c r="J8" s="2">
        <v>528</v>
      </c>
      <c r="K8" s="3">
        <v>24000000</v>
      </c>
      <c r="L8" s="3">
        <v>1000000</v>
      </c>
      <c r="M8" s="8">
        <f>SUM(K8:L8)</f>
        <v>25000000</v>
      </c>
      <c r="N8" s="3">
        <v>122000000</v>
      </c>
      <c r="O8" s="3">
        <v>9686824</v>
      </c>
      <c r="P8" s="9" t="s">
        <v>33</v>
      </c>
      <c r="Q8" s="2">
        <v>1</v>
      </c>
      <c r="R8" s="4">
        <v>45409.09</v>
      </c>
      <c r="S8" s="2" t="s">
        <v>34</v>
      </c>
      <c r="T8" s="2" t="s">
        <v>33</v>
      </c>
      <c r="U8" s="2">
        <v>4</v>
      </c>
      <c r="V8" s="10"/>
    </row>
    <row r="9" spans="1:22" s="11" customFormat="1" ht="24" x14ac:dyDescent="0.2">
      <c r="A9" s="1" t="s">
        <v>35</v>
      </c>
      <c r="B9" s="1" t="s">
        <v>36</v>
      </c>
      <c r="C9" s="1" t="s">
        <v>37</v>
      </c>
      <c r="D9" s="2" t="s">
        <v>27</v>
      </c>
      <c r="E9" s="1" t="s">
        <v>38</v>
      </c>
      <c r="F9" s="1" t="s">
        <v>39</v>
      </c>
      <c r="G9" s="2" t="s">
        <v>30</v>
      </c>
      <c r="H9" s="2" t="s">
        <v>40</v>
      </c>
      <c r="I9" s="2" t="s">
        <v>32</v>
      </c>
      <c r="J9" s="2">
        <v>460</v>
      </c>
      <c r="K9" s="3">
        <v>22000000</v>
      </c>
      <c r="L9" s="3">
        <v>0</v>
      </c>
      <c r="M9" s="8">
        <f>SUM(K9:L9)</f>
        <v>22000000</v>
      </c>
      <c r="N9" s="3">
        <v>122750000</v>
      </c>
      <c r="O9" s="3">
        <v>7280025</v>
      </c>
      <c r="P9" s="9" t="s">
        <v>33</v>
      </c>
      <c r="Q9" s="2">
        <v>1</v>
      </c>
      <c r="R9" s="4">
        <v>50208.52</v>
      </c>
      <c r="S9" s="2" t="s">
        <v>41</v>
      </c>
      <c r="T9" s="2" t="s">
        <v>33</v>
      </c>
      <c r="U9" s="2">
        <v>1</v>
      </c>
    </row>
    <row r="10" spans="1:22" s="11" customFormat="1" x14ac:dyDescent="0.2">
      <c r="A10" s="12"/>
      <c r="B10" s="12"/>
      <c r="C10" s="12"/>
      <c r="D10" s="13"/>
      <c r="E10" s="12"/>
      <c r="F10" s="12"/>
      <c r="G10" s="13"/>
      <c r="H10" s="13"/>
      <c r="I10" s="13"/>
      <c r="J10" s="13"/>
      <c r="K10" s="14"/>
      <c r="L10" s="14"/>
      <c r="M10" s="15"/>
      <c r="N10" s="14"/>
      <c r="O10" s="14"/>
      <c r="P10" s="16"/>
      <c r="Q10" s="13"/>
      <c r="R10" s="17"/>
      <c r="S10" s="13"/>
      <c r="T10" s="13"/>
      <c r="U10" s="13"/>
    </row>
    <row r="11" spans="1:22" s="11" customFormat="1" x14ac:dyDescent="0.2">
      <c r="I11" s="10"/>
    </row>
    <row r="12" spans="1:22" s="11" customFormat="1" x14ac:dyDescent="0.2">
      <c r="I12" s="10"/>
    </row>
    <row r="13" spans="1:22" s="11" customFormat="1" x14ac:dyDescent="0.2">
      <c r="I13" s="10"/>
    </row>
    <row r="14" spans="1:22" s="11" customFormat="1" x14ac:dyDescent="0.2">
      <c r="I14" s="10"/>
    </row>
    <row r="15" spans="1:22" s="11" customFormat="1" x14ac:dyDescent="0.2">
      <c r="I15" s="10"/>
    </row>
    <row r="16" spans="1:22" s="11" customFormat="1" x14ac:dyDescent="0.2">
      <c r="I16" s="10"/>
    </row>
    <row r="17" spans="9:9" s="11" customFormat="1" x14ac:dyDescent="0.2">
      <c r="I17" s="10"/>
    </row>
    <row r="18" spans="9:9" s="11" customFormat="1" x14ac:dyDescent="0.2">
      <c r="I18" s="10"/>
    </row>
    <row r="19" spans="9:9" s="11" customFormat="1" x14ac:dyDescent="0.2">
      <c r="I19" s="10"/>
    </row>
    <row r="20" spans="9:9" s="11" customFormat="1" x14ac:dyDescent="0.2">
      <c r="I20" s="10"/>
    </row>
    <row r="21" spans="9:9" s="11" customFormat="1" x14ac:dyDescent="0.2">
      <c r="I21" s="10"/>
    </row>
    <row r="22" spans="9:9" s="11" customFormat="1" x14ac:dyDescent="0.2">
      <c r="I22" s="10"/>
    </row>
    <row r="23" spans="9:9" s="11" customFormat="1" x14ac:dyDescent="0.2">
      <c r="I23" s="10"/>
    </row>
    <row r="24" spans="9:9" s="11" customFormat="1" x14ac:dyDescent="0.2">
      <c r="I24" s="10"/>
    </row>
    <row r="25" spans="9:9" s="11" customFormat="1" x14ac:dyDescent="0.2">
      <c r="I25" s="10"/>
    </row>
    <row r="26" spans="9:9" s="11" customFormat="1" x14ac:dyDescent="0.2">
      <c r="I26" s="10"/>
    </row>
    <row r="27" spans="9:9" s="11" customFormat="1" x14ac:dyDescent="0.2">
      <c r="I27" s="10"/>
    </row>
    <row r="28" spans="9:9" s="11" customFormat="1" x14ac:dyDescent="0.2">
      <c r="I28" s="10"/>
    </row>
    <row r="29" spans="9:9" s="11" customFormat="1" x14ac:dyDescent="0.2">
      <c r="I29" s="10"/>
    </row>
    <row r="30" spans="9:9" s="11" customFormat="1" x14ac:dyDescent="0.2">
      <c r="I30" s="10"/>
    </row>
    <row r="31" spans="9:9" s="11" customFormat="1" x14ac:dyDescent="0.2">
      <c r="I31" s="10"/>
    </row>
    <row r="32" spans="9:9" s="11" customFormat="1" x14ac:dyDescent="0.2">
      <c r="I32" s="10"/>
    </row>
    <row r="33" spans="9:9" s="11" customFormat="1" x14ac:dyDescent="0.2">
      <c r="I33" s="10"/>
    </row>
    <row r="34" spans="9:9" s="11" customFormat="1" x14ac:dyDescent="0.2">
      <c r="I34" s="10"/>
    </row>
    <row r="35" spans="9:9" s="11" customFormat="1" x14ac:dyDescent="0.2">
      <c r="I35" s="10"/>
    </row>
    <row r="36" spans="9:9" s="11" customFormat="1" x14ac:dyDescent="0.2">
      <c r="I36" s="10"/>
    </row>
    <row r="37" spans="9:9" s="11" customFormat="1" x14ac:dyDescent="0.2">
      <c r="I37" s="10"/>
    </row>
    <row r="38" spans="9:9" s="11" customFormat="1" x14ac:dyDescent="0.2">
      <c r="I38" s="10"/>
    </row>
    <row r="39" spans="9:9" s="11" customFormat="1" x14ac:dyDescent="0.2">
      <c r="I39" s="10"/>
    </row>
    <row r="40" spans="9:9" s="11" customFormat="1" x14ac:dyDescent="0.2">
      <c r="I40" s="10"/>
    </row>
    <row r="41" spans="9:9" s="11" customFormat="1" x14ac:dyDescent="0.2">
      <c r="I41" s="10"/>
    </row>
    <row r="42" spans="9:9" s="11" customFormat="1" x14ac:dyDescent="0.2">
      <c r="I42" s="10"/>
    </row>
    <row r="43" spans="9:9" s="11" customFormat="1" x14ac:dyDescent="0.2">
      <c r="I43" s="10"/>
    </row>
    <row r="44" spans="9:9" s="11" customFormat="1" x14ac:dyDescent="0.2">
      <c r="I44" s="10"/>
    </row>
    <row r="45" spans="9:9" s="11" customFormat="1" x14ac:dyDescent="0.2">
      <c r="I45" s="10"/>
    </row>
    <row r="46" spans="9:9" s="11" customFormat="1" x14ac:dyDescent="0.2">
      <c r="I46" s="10"/>
    </row>
    <row r="47" spans="9:9" s="11" customFormat="1" x14ac:dyDescent="0.2">
      <c r="I47" s="10"/>
    </row>
    <row r="48" spans="9:9" s="11" customFormat="1" x14ac:dyDescent="0.2">
      <c r="I48" s="10"/>
    </row>
    <row r="49" spans="9:9" s="11" customFormat="1" x14ac:dyDescent="0.2">
      <c r="I49" s="10"/>
    </row>
    <row r="50" spans="9:9" s="11" customFormat="1" x14ac:dyDescent="0.2">
      <c r="I50" s="10"/>
    </row>
    <row r="51" spans="9:9" s="11" customFormat="1" x14ac:dyDescent="0.2">
      <c r="I51" s="10"/>
    </row>
    <row r="52" spans="9:9" s="11" customFormat="1" x14ac:dyDescent="0.2">
      <c r="I52" s="10"/>
    </row>
    <row r="53" spans="9:9" s="11" customFormat="1" x14ac:dyDescent="0.2">
      <c r="I53" s="10"/>
    </row>
    <row r="54" spans="9:9" s="11" customFormat="1" x14ac:dyDescent="0.2">
      <c r="I54" s="10"/>
    </row>
    <row r="55" spans="9:9" s="11" customFormat="1" x14ac:dyDescent="0.2">
      <c r="I55" s="10"/>
    </row>
    <row r="56" spans="9:9" s="11" customFormat="1" x14ac:dyDescent="0.2">
      <c r="I56" s="10"/>
    </row>
    <row r="57" spans="9:9" s="11" customFormat="1" x14ac:dyDescent="0.2">
      <c r="I57" s="10"/>
    </row>
    <row r="58" spans="9:9" s="11" customFormat="1" x14ac:dyDescent="0.2">
      <c r="I58" s="10"/>
    </row>
    <row r="59" spans="9:9" s="11" customFormat="1" x14ac:dyDescent="0.2">
      <c r="I59" s="10"/>
    </row>
    <row r="60" spans="9:9" s="11" customFormat="1" x14ac:dyDescent="0.2">
      <c r="I60" s="10"/>
    </row>
    <row r="61" spans="9:9" s="11" customFormat="1" x14ac:dyDescent="0.2">
      <c r="I61" s="10"/>
    </row>
    <row r="62" spans="9:9" s="11" customFormat="1" x14ac:dyDescent="0.2">
      <c r="I62" s="10"/>
    </row>
    <row r="63" spans="9:9" s="11" customFormat="1" x14ac:dyDescent="0.2">
      <c r="I63" s="10"/>
    </row>
    <row r="64" spans="9:9" s="11" customFormat="1" x14ac:dyDescent="0.2">
      <c r="I64" s="10"/>
    </row>
    <row r="65" spans="9:9" s="11" customFormat="1" x14ac:dyDescent="0.2">
      <c r="I65" s="10"/>
    </row>
    <row r="66" spans="9:9" s="11" customFormat="1" x14ac:dyDescent="0.2">
      <c r="I66" s="10"/>
    </row>
    <row r="67" spans="9:9" s="11" customFormat="1" x14ac:dyDescent="0.2">
      <c r="I67" s="10"/>
    </row>
    <row r="68" spans="9:9" s="11" customFormat="1" x14ac:dyDescent="0.2">
      <c r="I68" s="10"/>
    </row>
    <row r="69" spans="9:9" s="11" customFormat="1" x14ac:dyDescent="0.2">
      <c r="I69" s="10"/>
    </row>
    <row r="70" spans="9:9" s="11" customFormat="1" x14ac:dyDescent="0.2">
      <c r="I70" s="10"/>
    </row>
    <row r="71" spans="9:9" s="11" customFormat="1" x14ac:dyDescent="0.2">
      <c r="I71" s="10"/>
    </row>
    <row r="72" spans="9:9" s="11" customFormat="1" x14ac:dyDescent="0.2">
      <c r="I72" s="10"/>
    </row>
    <row r="73" spans="9:9" s="11" customFormat="1" x14ac:dyDescent="0.2">
      <c r="I73" s="10"/>
    </row>
    <row r="74" spans="9:9" s="11" customFormat="1" x14ac:dyDescent="0.2">
      <c r="I74" s="10"/>
    </row>
  </sheetData>
  <mergeCells count="14">
    <mergeCell ref="A3:B3"/>
    <mergeCell ref="E3:F3"/>
    <mergeCell ref="G3:M3"/>
    <mergeCell ref="O3:Q3"/>
    <mergeCell ref="A4:B4"/>
    <mergeCell ref="E4:F4"/>
    <mergeCell ref="G4:M4"/>
    <mergeCell ref="O4:Q4"/>
    <mergeCell ref="A1:B1"/>
    <mergeCell ref="C1:D1"/>
    <mergeCell ref="A2:B2"/>
    <mergeCell ref="E2:F2"/>
    <mergeCell ref="G2:M2"/>
    <mergeCell ref="O2:Q2"/>
  </mergeCells>
  <conditionalFormatting sqref="P8:P10 R8:R10">
    <cfRule type="cellIs" dxfId="3" priority="3" operator="equal">
      <formula>"N"</formula>
    </cfRule>
  </conditionalFormatting>
  <conditionalFormatting sqref="Q8:Q10">
    <cfRule type="cellIs" dxfId="2" priority="1" operator="equal">
      <formula>2</formula>
    </cfRule>
  </conditionalFormatting>
  <conditionalFormatting sqref="S8:S10">
    <cfRule type="cellIs" dxfId="1" priority="4" stopIfTrue="1" operator="equal">
      <formula>"N"</formula>
    </cfRule>
  </conditionalFormatting>
  <conditionalFormatting sqref="T8:T10">
    <cfRule type="cellIs" dxfId="0" priority="2" operator="equal">
      <formula>"N"</formula>
    </cfRule>
  </conditionalFormatting>
  <pageMargins left="0.7" right="0.7" top="0.75" bottom="0.75" header="0.3" footer="0.3"/>
  <pageSetup paperSize="5" scale="87" fitToHeight="0" orientation="landscape" r:id="rId1"/>
  <headerFooter alignWithMargins="0">
    <oddHeader>&amp;C&amp;"Arial,Bold"&amp;14RFA 2025-216 –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5DEA9E-7D80-4DC5-A401-9DED12F29DA4}"/>
</file>

<file path=customXml/itemProps2.xml><?xml version="1.0" encoding="utf-8"?>
<ds:datastoreItem xmlns:ds="http://schemas.openxmlformats.org/officeDocument/2006/customXml" ds:itemID="{8B3DDA08-A55A-49CB-ACDA-E168ADD39096}"/>
</file>

<file path=customXml/itemProps3.xml><?xml version="1.0" encoding="utf-8"?>
<ds:datastoreItem xmlns:ds="http://schemas.openxmlformats.org/officeDocument/2006/customXml" ds:itemID="{D98AD121-530E-4431-965F-AF6190620B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2025-05-16T18:02:15Z</cp:lastPrinted>
  <dcterms:created xsi:type="dcterms:W3CDTF">2025-05-16T18:01:35Z</dcterms:created>
  <dcterms:modified xsi:type="dcterms:W3CDTF">2025-05-16T18:02:50Z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