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14 Redevelopment/"/>
    </mc:Choice>
  </mc:AlternateContent>
  <xr:revisionPtr revIDLastSave="0" documentId="8_{163E2C0F-D574-4D36-8981-84B465783DF3}" xr6:coauthVersionLast="47" xr6:coauthVersionMax="47" xr10:uidLastSave="{00000000-0000-0000-0000-000000000000}"/>
  <bookViews>
    <workbookView xWindow="-120" yWindow="-120" windowWidth="29040" windowHeight="15720" xr2:uid="{72346054-6FCA-4B34-A22E-5D4362601B9C}"/>
  </bookViews>
  <sheets>
    <sheet name="enter scores" sheetId="1" r:id="rId1"/>
  </sheets>
  <definedNames>
    <definedName name="_xlnm.Print_Titles" localSheetId="0">'enter scores'!$A:$A,'enter scores'!$1:$2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8" i="1" l="1"/>
  <c r="N56" i="1"/>
  <c r="N55" i="1"/>
  <c r="N54" i="1"/>
  <c r="M51" i="1"/>
  <c r="L51" i="1"/>
  <c r="K51" i="1"/>
  <c r="J51" i="1"/>
  <c r="I51" i="1"/>
  <c r="H51" i="1"/>
  <c r="G51" i="1"/>
  <c r="N51" i="1" s="1"/>
  <c r="F51" i="1"/>
  <c r="E51" i="1"/>
  <c r="D51" i="1"/>
  <c r="C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M7" i="1"/>
  <c r="L7" i="1"/>
  <c r="N7" i="1" s="1"/>
  <c r="K7" i="1"/>
  <c r="J7" i="1"/>
  <c r="I7" i="1"/>
  <c r="H7" i="1"/>
  <c r="G7" i="1"/>
  <c r="F7" i="1"/>
  <c r="E7" i="1"/>
  <c r="D7" i="1"/>
  <c r="C7" i="1"/>
  <c r="N6" i="1"/>
  <c r="N5" i="1"/>
  <c r="N4" i="1"/>
</calcChain>
</file>

<file path=xl/sharedStrings.xml><?xml version="1.0" encoding="utf-8"?>
<sst xmlns="http://schemas.openxmlformats.org/spreadsheetml/2006/main" count="589" uniqueCount="89">
  <si>
    <t>Scoring Items</t>
  </si>
  <si>
    <t>Contributor/ Reporter</t>
  </si>
  <si>
    <t>2026-346BSN</t>
  </si>
  <si>
    <t>2026-347BS</t>
  </si>
  <si>
    <t>2026-348S</t>
  </si>
  <si>
    <t>2026-349S</t>
  </si>
  <si>
    <t>2026-350BS</t>
  </si>
  <si>
    <t>2026-351BS</t>
  </si>
  <si>
    <t>2026-352BS</t>
  </si>
  <si>
    <t>2026-353BSN</t>
  </si>
  <si>
    <t>2026-354BS</t>
  </si>
  <si>
    <t>2026-355S</t>
  </si>
  <si>
    <t>2026-356BSN</t>
  </si>
  <si>
    <t>COUNT</t>
  </si>
  <si>
    <t>Development Name</t>
  </si>
  <si>
    <t>LD Apt</t>
  </si>
  <si>
    <t>CGPA Parcel B</t>
  </si>
  <si>
    <t>Gallery at Little Havana</t>
  </si>
  <si>
    <t>Residences at Lummus Parc</t>
  </si>
  <si>
    <t>Culmer Residences</t>
  </si>
  <si>
    <t>Urban Square at Mercy Drive</t>
  </si>
  <si>
    <t>Avalon Pointe</t>
  </si>
  <si>
    <t>Briarwood Apartments</t>
  </si>
  <si>
    <t>Bayside Gardens</t>
  </si>
  <si>
    <t>Dominium Cocoa West</t>
  </si>
  <si>
    <t>Springfield Apartments 1</t>
  </si>
  <si>
    <t>Point Items</t>
  </si>
  <si>
    <t>Bookmarking Attachments prior to submission (Section Three) (5 points)</t>
  </si>
  <si>
    <t>Laura</t>
  </si>
  <si>
    <t>3.c.(2) Submission of Principals for Applicant and Developer(s) Disclosure Form that is either (a) stamped “Approved” at least 14 Calendar Days prior to the Application Deadline; or (b) stamped “Received” by the Corporation at least 14 Calendar Days prior to the Application Deadline AND stamped “Approved” prior to the Application Deadline (5 points)</t>
  </si>
  <si>
    <t>Mandy D</t>
  </si>
  <si>
    <t>4.b.(4)(b) Submission of the Corporation-approved Pre-Application Meeting for Relocation of Tenants form (10 points)</t>
  </si>
  <si>
    <t>Total Points (maximum of 20 points)</t>
  </si>
  <si>
    <t>Note:  Per Section Five, A.2 of the RFA, point values for Combination Applications and Linked Applications will be further reviewed on next tab.</t>
  </si>
  <si>
    <t>Eligibility Items</t>
  </si>
  <si>
    <t>Submission Requirements Met (Section Three A)</t>
  </si>
  <si>
    <t>Y</t>
  </si>
  <si>
    <t>1.  Selection of Combination Application, New Development Application, or Reconstructed Development Application made</t>
  </si>
  <si>
    <t>2. Demographic Commitment selected and verification that if submitting a Linked Application, the Demographic Commitment of the Occupied Development is the same as the New Development, and if submitting a Combination Application, the Demographic Commitment of the Occupied Development is the same as the New Development and Reconstructed Development, as applicable</t>
  </si>
  <si>
    <t>3.a.(1) Name of Applicant provided</t>
  </si>
  <si>
    <t>3.a.(2) Evidence Applicant is a legally formed entity  qualified to do business in the state of Florida as of the Application Deadline provided</t>
  </si>
  <si>
    <t>3.b.(1) Name of Each Developer provided</t>
  </si>
  <si>
    <t>3.b.(2) Evidence that each Developer entity is a legally formed entity  qualified to do business in the state of Florida as of the Application Deadline provided</t>
  </si>
  <si>
    <t>3.b.(4) Developer experience requirement met</t>
  </si>
  <si>
    <t>3.c.(1) Principals for Applicant and Developer(s) Disclosure Form provided and meets requirements</t>
  </si>
  <si>
    <t>3.d.(1) Management Company information provided</t>
  </si>
  <si>
    <t>3.d.(2)  Prior Management Company Experience requirement met</t>
  </si>
  <si>
    <t>3.e.(1) Authorized Principal Representative provided and requirements met</t>
  </si>
  <si>
    <t>4.a.(1) Name of Proposed Development provided</t>
  </si>
  <si>
    <t xml:space="preserve">4.a.(2) If submitting a New Development, the name of the Linked Reconstructed Development is provided, and if submitting a Reconstructed Development, the name of the Linked New Development is provided, as applicable </t>
  </si>
  <si>
    <t>4.b.(1) Questions regarding the Occupied Development answered and qualifications met</t>
  </si>
  <si>
    <t>4.b.(2) and (3) New Development and Reconstructed Development qualifications met</t>
  </si>
  <si>
    <t>4.b.(5) Description of the work provided</t>
  </si>
  <si>
    <t>4.c.(2) Development Type provided</t>
  </si>
  <si>
    <t>4.d. Unit Characteristic Chart reflecting the breakdown of number of units associated with each Development Type and ESS/Non-ESS provided</t>
  </si>
  <si>
    <t>5.a. County identified</t>
  </si>
  <si>
    <t>5.b. Address of Development Site provided</t>
  </si>
  <si>
    <t>5.c. Question whether a Scattered Sites Development answered</t>
  </si>
  <si>
    <t>5.d.  Development Location point, and if Scattered Sites, Latitude and longitude coordinates for each site provided</t>
  </si>
  <si>
    <t>6.a. Total Number of Units provided and within limits</t>
  </si>
  <si>
    <t>4.c.(1) Minimum Set-Aside election provided</t>
  </si>
  <si>
    <t>4.c.(2) Total Set-Aside Breakdown Chart properly completed</t>
  </si>
  <si>
    <t>6.d. Unit Mix provided and meets requirements</t>
  </si>
  <si>
    <t>6.e. Number of residential buildings provided</t>
  </si>
  <si>
    <t>6.e.Verification that there are at least two buildings if submitting a Combination Application</t>
  </si>
  <si>
    <t>7.a. Evidence of Site Control provided</t>
  </si>
  <si>
    <t>8.d.  Green Building Certification selected</t>
  </si>
  <si>
    <t>9. Minimum Resident Programs selected</t>
  </si>
  <si>
    <t>10.a.(1) Applicant’s SAIL Funding Request Amount provided</t>
  </si>
  <si>
    <t>Len</t>
  </si>
  <si>
    <t>10.a.(2) Applicant’s Non-Competitive Housing Credit Request Amount and tax-exempt bond request amount provided, if applicable</t>
  </si>
  <si>
    <t>10.a.(3) Verification that the Applicant has not closed on the Tax-Exempt Bond financing prior to the Application Deadline</t>
  </si>
  <si>
    <t>10.c. Development Cost Pro Forma provided reflecting that sources equal or exceed uses</t>
  </si>
  <si>
    <t>11.  Uniform Relocation Act questions answered, if committing to the Ten 22% Units Commitment</t>
  </si>
  <si>
    <t>C.  Applicant Certification and Acknowledgement signed by Authorized Principal Representative</t>
  </si>
  <si>
    <t>Verification of no prior acceptance to an invitation to enter credit underwriting for the same Development (Section Five, A.1.)</t>
  </si>
  <si>
    <t>Liz T</t>
  </si>
  <si>
    <t>Verification of no recent de-obligations (Section Five, A.1.)</t>
  </si>
  <si>
    <t>Financial Arrearage Requirement met (Section Five, A)</t>
  </si>
  <si>
    <t>Kenny</t>
  </si>
  <si>
    <t>All Eligibility Requirements Met?</t>
  </si>
  <si>
    <t>Note:  If submitting Linked Applications, both Linked Applications must be eligible. This will be reviewed on next tab.</t>
  </si>
  <si>
    <t>Tie-Breakers</t>
  </si>
  <si>
    <t>4.b.(1)(b) Qualifies for the Age of Development  Preference?</t>
  </si>
  <si>
    <t>N</t>
  </si>
  <si>
    <t>6.a.(1)(b) Qualifies for the Number of Units Preference?</t>
  </si>
  <si>
    <t>Qualifies for Florida Job Creation Preference (Item 2 of Exhibit C)</t>
  </si>
  <si>
    <t>Goal</t>
  </si>
  <si>
    <t>10.a.(3) Commits to the Ten 22% Units Commitment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</si>
</sst>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  <family val="2"/>
    </font>
    <font>
      <sz val="10"/>
      <name val="Arial"/>
      <family val="2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4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vertical="center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</cellXfs>
  <cellStyles count="2">
    <cellStyle name="Normal" xfId="0" builtinId="0"/>
    <cellStyle name="Normal 2 2" xfId="1" xr:uid="{6F0E0685-5966-4CB6-84C8-386DF2F0DA98}"/>
  </cellStyles>
  <dxfs count="10"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E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C3470-858F-416B-B78E-068AA7F70A1B}">
  <dimension ref="A1:N59"/>
  <sheetViews>
    <sheetView tabSelected="1" zoomScale="115" zoomScaleNormal="115" zoomScaleSheetLayoutView="80" workbookViewId="0">
      <pane xSplit="2" ySplit="2" topLeftCell="C3" activePane="bottomRight" state="frozen"/>
      <selection pane="topRight" activeCell="E1" sqref="E1"/>
      <selection pane="bottomLeft" activeCell="A3" sqref="A3"/>
      <selection pane="bottomRight" activeCell="C5" sqref="C5"/>
    </sheetView>
  </sheetViews>
  <sheetFormatPr defaultColWidth="8.85546875" defaultRowHeight="12.75" x14ac:dyDescent="0.2"/>
  <cols>
    <col min="1" max="1" width="37.42578125" style="49" customWidth="1"/>
    <col min="2" max="2" width="11.140625" style="5" customWidth="1"/>
    <col min="3" max="13" width="12.5703125" style="5" customWidth="1"/>
    <col min="14" max="16384" width="8.85546875" style="5"/>
  </cols>
  <sheetData>
    <row r="1" spans="1:14" x14ac:dyDescent="0.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4" t="s">
        <v>13</v>
      </c>
    </row>
    <row r="2" spans="1:14" s="8" customFormat="1" ht="51" customHeight="1" x14ac:dyDescent="0.2">
      <c r="A2" s="6" t="s">
        <v>14</v>
      </c>
      <c r="B2" s="2"/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  <c r="N2" s="7"/>
    </row>
    <row r="3" spans="1:14" s="8" customFormat="1" x14ac:dyDescent="0.2">
      <c r="A3" s="9" t="s">
        <v>26</v>
      </c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2"/>
    </row>
    <row r="4" spans="1:14" ht="25.5" x14ac:dyDescent="0.2">
      <c r="A4" s="13" t="s">
        <v>27</v>
      </c>
      <c r="B4" s="14" t="s">
        <v>28</v>
      </c>
      <c r="C4" s="15">
        <v>5</v>
      </c>
      <c r="D4" s="15">
        <v>5</v>
      </c>
      <c r="E4" s="15">
        <v>5</v>
      </c>
      <c r="F4" s="15">
        <v>5</v>
      </c>
      <c r="G4" s="15">
        <v>5</v>
      </c>
      <c r="H4" s="15">
        <v>5</v>
      </c>
      <c r="I4" s="15">
        <v>5</v>
      </c>
      <c r="J4" s="15">
        <v>5</v>
      </c>
      <c r="K4" s="15">
        <v>5</v>
      </c>
      <c r="L4" s="15">
        <v>5</v>
      </c>
      <c r="M4" s="15">
        <v>5</v>
      </c>
      <c r="N4" s="16">
        <f>COUNTIF(C4:M4,0)</f>
        <v>0</v>
      </c>
    </row>
    <row r="5" spans="1:14" ht="114.75" x14ac:dyDescent="0.2">
      <c r="A5" s="13" t="s">
        <v>29</v>
      </c>
      <c r="B5" s="17" t="s">
        <v>30</v>
      </c>
      <c r="C5" s="15">
        <v>5</v>
      </c>
      <c r="D5" s="15">
        <v>5</v>
      </c>
      <c r="E5" s="15">
        <v>5</v>
      </c>
      <c r="F5" s="15">
        <v>5</v>
      </c>
      <c r="G5" s="15">
        <v>5</v>
      </c>
      <c r="H5" s="15">
        <v>5</v>
      </c>
      <c r="I5" s="15">
        <v>5</v>
      </c>
      <c r="J5" s="15">
        <v>5</v>
      </c>
      <c r="K5" s="15">
        <v>5</v>
      </c>
      <c r="L5" s="15">
        <v>5</v>
      </c>
      <c r="M5" s="15">
        <v>5</v>
      </c>
      <c r="N5" s="16">
        <f>COUNTIF(C5:M5,0)</f>
        <v>0</v>
      </c>
    </row>
    <row r="6" spans="1:14" ht="38.25" x14ac:dyDescent="0.2">
      <c r="A6" s="18" t="s">
        <v>31</v>
      </c>
      <c r="B6" s="19"/>
      <c r="C6" s="20">
        <v>10</v>
      </c>
      <c r="D6" s="20">
        <v>10</v>
      </c>
      <c r="E6" s="20">
        <v>10</v>
      </c>
      <c r="F6" s="20">
        <v>10</v>
      </c>
      <c r="G6" s="20">
        <v>10</v>
      </c>
      <c r="H6" s="20">
        <v>10</v>
      </c>
      <c r="I6" s="20">
        <v>10</v>
      </c>
      <c r="J6" s="20">
        <v>10</v>
      </c>
      <c r="K6" s="20">
        <v>10</v>
      </c>
      <c r="L6" s="20">
        <v>10</v>
      </c>
      <c r="M6" s="20">
        <v>10</v>
      </c>
      <c r="N6" s="16">
        <f>COUNTIF(C6:M6,0)</f>
        <v>0</v>
      </c>
    </row>
    <row r="7" spans="1:14" ht="26.25" customHeight="1" x14ac:dyDescent="0.2">
      <c r="A7" s="21" t="s">
        <v>32</v>
      </c>
      <c r="B7" s="22"/>
      <c r="C7" s="23">
        <f>IF(C6="","",SUM(C4:C6))</f>
        <v>20</v>
      </c>
      <c r="D7" s="23">
        <f t="shared" ref="D7:M7" si="0">IF(D6="","",SUM(D4:D6))</f>
        <v>20</v>
      </c>
      <c r="E7" s="23">
        <f t="shared" si="0"/>
        <v>20</v>
      </c>
      <c r="F7" s="23">
        <f t="shared" si="0"/>
        <v>20</v>
      </c>
      <c r="G7" s="23">
        <f t="shared" si="0"/>
        <v>20</v>
      </c>
      <c r="H7" s="23">
        <f t="shared" si="0"/>
        <v>20</v>
      </c>
      <c r="I7" s="23">
        <f t="shared" si="0"/>
        <v>20</v>
      </c>
      <c r="J7" s="23">
        <f t="shared" si="0"/>
        <v>20</v>
      </c>
      <c r="K7" s="23">
        <f t="shared" si="0"/>
        <v>20</v>
      </c>
      <c r="L7" s="23">
        <f t="shared" si="0"/>
        <v>20</v>
      </c>
      <c r="M7" s="23">
        <f t="shared" si="0"/>
        <v>20</v>
      </c>
      <c r="N7" s="16">
        <f>COUNTIF(C7:M7,"&lt;20")</f>
        <v>0</v>
      </c>
    </row>
    <row r="8" spans="1:14" x14ac:dyDescent="0.2">
      <c r="A8" s="24" t="s">
        <v>33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6"/>
    </row>
    <row r="9" spans="1:14" s="8" customFormat="1" x14ac:dyDescent="0.2">
      <c r="A9" s="9" t="s">
        <v>34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2"/>
    </row>
    <row r="10" spans="1:14" ht="25.5" x14ac:dyDescent="0.2">
      <c r="A10" s="27" t="s">
        <v>35</v>
      </c>
      <c r="B10" s="17" t="s">
        <v>28</v>
      </c>
      <c r="C10" s="28" t="s">
        <v>36</v>
      </c>
      <c r="D10" s="28" t="s">
        <v>36</v>
      </c>
      <c r="E10" s="28" t="s">
        <v>36</v>
      </c>
      <c r="F10" s="28" t="s">
        <v>36</v>
      </c>
      <c r="G10" s="28" t="s">
        <v>36</v>
      </c>
      <c r="H10" s="28" t="s">
        <v>36</v>
      </c>
      <c r="I10" s="28" t="s">
        <v>36</v>
      </c>
      <c r="J10" s="28" t="s">
        <v>36</v>
      </c>
      <c r="K10" s="28" t="s">
        <v>36</v>
      </c>
      <c r="L10" s="28" t="s">
        <v>36</v>
      </c>
      <c r="M10" s="28" t="s">
        <v>36</v>
      </c>
      <c r="N10" s="29">
        <f>COUNTIF(C10:M10,"N")</f>
        <v>0</v>
      </c>
    </row>
    <row r="11" spans="1:14" ht="38.25" x14ac:dyDescent="0.2">
      <c r="A11" s="27" t="s">
        <v>37</v>
      </c>
      <c r="B11" s="30"/>
      <c r="C11" s="28" t="s">
        <v>36</v>
      </c>
      <c r="D11" s="28" t="s">
        <v>36</v>
      </c>
      <c r="E11" s="28" t="s">
        <v>36</v>
      </c>
      <c r="F11" s="28" t="s">
        <v>36</v>
      </c>
      <c r="G11" s="28" t="s">
        <v>36</v>
      </c>
      <c r="H11" s="28" t="s">
        <v>36</v>
      </c>
      <c r="I11" s="28" t="s">
        <v>36</v>
      </c>
      <c r="J11" s="28" t="s">
        <v>36</v>
      </c>
      <c r="K11" s="28" t="s">
        <v>36</v>
      </c>
      <c r="L11" s="28" t="s">
        <v>36</v>
      </c>
      <c r="M11" s="28" t="s">
        <v>36</v>
      </c>
      <c r="N11" s="29">
        <f t="shared" ref="N11:N51" si="1">COUNTIF(C11:M11,"N")</f>
        <v>0</v>
      </c>
    </row>
    <row r="12" spans="1:14" ht="114.75" x14ac:dyDescent="0.2">
      <c r="A12" s="27" t="s">
        <v>38</v>
      </c>
      <c r="B12" s="19"/>
      <c r="C12" s="28" t="s">
        <v>36</v>
      </c>
      <c r="D12" s="28" t="s">
        <v>36</v>
      </c>
      <c r="E12" s="28" t="s">
        <v>36</v>
      </c>
      <c r="F12" s="28" t="s">
        <v>36</v>
      </c>
      <c r="G12" s="28" t="s">
        <v>36</v>
      </c>
      <c r="H12" s="28" t="s">
        <v>36</v>
      </c>
      <c r="I12" s="28" t="s">
        <v>36</v>
      </c>
      <c r="J12" s="28" t="s">
        <v>36</v>
      </c>
      <c r="K12" s="28" t="s">
        <v>36</v>
      </c>
      <c r="L12" s="28" t="s">
        <v>36</v>
      </c>
      <c r="M12" s="28" t="s">
        <v>36</v>
      </c>
      <c r="N12" s="29">
        <f t="shared" si="1"/>
        <v>0</v>
      </c>
    </row>
    <row r="13" spans="1:14" x14ac:dyDescent="0.2">
      <c r="A13" s="31" t="s">
        <v>39</v>
      </c>
      <c r="B13" s="17" t="s">
        <v>30</v>
      </c>
      <c r="C13" s="28" t="s">
        <v>36</v>
      </c>
      <c r="D13" s="28" t="s">
        <v>36</v>
      </c>
      <c r="E13" s="28" t="s">
        <v>36</v>
      </c>
      <c r="F13" s="28" t="s">
        <v>36</v>
      </c>
      <c r="G13" s="28" t="s">
        <v>36</v>
      </c>
      <c r="H13" s="28" t="s">
        <v>36</v>
      </c>
      <c r="I13" s="28" t="s">
        <v>36</v>
      </c>
      <c r="J13" s="28" t="s">
        <v>36</v>
      </c>
      <c r="K13" s="28" t="s">
        <v>36</v>
      </c>
      <c r="L13" s="28" t="s">
        <v>36</v>
      </c>
      <c r="M13" s="28" t="s">
        <v>36</v>
      </c>
      <c r="N13" s="29">
        <f t="shared" si="1"/>
        <v>0</v>
      </c>
    </row>
    <row r="14" spans="1:14" ht="51" x14ac:dyDescent="0.2">
      <c r="A14" s="31" t="s">
        <v>40</v>
      </c>
      <c r="B14" s="30"/>
      <c r="C14" s="28" t="s">
        <v>36</v>
      </c>
      <c r="D14" s="28" t="s">
        <v>36</v>
      </c>
      <c r="E14" s="28" t="s">
        <v>36</v>
      </c>
      <c r="F14" s="28" t="s">
        <v>36</v>
      </c>
      <c r="G14" s="28" t="s">
        <v>36</v>
      </c>
      <c r="H14" s="28" t="s">
        <v>36</v>
      </c>
      <c r="I14" s="28" t="s">
        <v>36</v>
      </c>
      <c r="J14" s="28" t="s">
        <v>36</v>
      </c>
      <c r="K14" s="28" t="s">
        <v>36</v>
      </c>
      <c r="L14" s="28" t="s">
        <v>36</v>
      </c>
      <c r="M14" s="28" t="s">
        <v>36</v>
      </c>
      <c r="N14" s="29">
        <f t="shared" si="1"/>
        <v>0</v>
      </c>
    </row>
    <row r="15" spans="1:14" x14ac:dyDescent="0.2">
      <c r="A15" s="31" t="s">
        <v>41</v>
      </c>
      <c r="B15" s="30"/>
      <c r="C15" s="28" t="s">
        <v>36</v>
      </c>
      <c r="D15" s="28" t="s">
        <v>36</v>
      </c>
      <c r="E15" s="28" t="s">
        <v>36</v>
      </c>
      <c r="F15" s="28" t="s">
        <v>36</v>
      </c>
      <c r="G15" s="28" t="s">
        <v>36</v>
      </c>
      <c r="H15" s="28" t="s">
        <v>36</v>
      </c>
      <c r="I15" s="28" t="s">
        <v>36</v>
      </c>
      <c r="J15" s="28" t="s">
        <v>36</v>
      </c>
      <c r="K15" s="28" t="s">
        <v>36</v>
      </c>
      <c r="L15" s="28" t="s">
        <v>36</v>
      </c>
      <c r="M15" s="28" t="s">
        <v>36</v>
      </c>
      <c r="N15" s="29">
        <f t="shared" si="1"/>
        <v>0</v>
      </c>
    </row>
    <row r="16" spans="1:14" ht="51" x14ac:dyDescent="0.2">
      <c r="A16" s="31" t="s">
        <v>42</v>
      </c>
      <c r="B16" s="30"/>
      <c r="C16" s="28" t="s">
        <v>36</v>
      </c>
      <c r="D16" s="28" t="s">
        <v>36</v>
      </c>
      <c r="E16" s="28" t="s">
        <v>36</v>
      </c>
      <c r="F16" s="28" t="s">
        <v>36</v>
      </c>
      <c r="G16" s="28" t="s">
        <v>36</v>
      </c>
      <c r="H16" s="28" t="s">
        <v>36</v>
      </c>
      <c r="I16" s="28" t="s">
        <v>36</v>
      </c>
      <c r="J16" s="28" t="s">
        <v>36</v>
      </c>
      <c r="K16" s="28" t="s">
        <v>36</v>
      </c>
      <c r="L16" s="28" t="s">
        <v>36</v>
      </c>
      <c r="M16" s="28" t="s">
        <v>36</v>
      </c>
      <c r="N16" s="29">
        <f t="shared" si="1"/>
        <v>0</v>
      </c>
    </row>
    <row r="17" spans="1:14" x14ac:dyDescent="0.2">
      <c r="A17" s="31" t="s">
        <v>43</v>
      </c>
      <c r="B17" s="30"/>
      <c r="C17" s="28" t="s">
        <v>36</v>
      </c>
      <c r="D17" s="28" t="s">
        <v>36</v>
      </c>
      <c r="E17" s="28" t="s">
        <v>36</v>
      </c>
      <c r="F17" s="28" t="s">
        <v>36</v>
      </c>
      <c r="G17" s="28" t="s">
        <v>36</v>
      </c>
      <c r="H17" s="28" t="s">
        <v>36</v>
      </c>
      <c r="I17" s="28" t="s">
        <v>36</v>
      </c>
      <c r="J17" s="28" t="s">
        <v>36</v>
      </c>
      <c r="K17" s="28" t="s">
        <v>36</v>
      </c>
      <c r="L17" s="28" t="s">
        <v>36</v>
      </c>
      <c r="M17" s="28" t="s">
        <v>36</v>
      </c>
      <c r="N17" s="29">
        <f t="shared" si="1"/>
        <v>0</v>
      </c>
    </row>
    <row r="18" spans="1:14" ht="38.25" x14ac:dyDescent="0.2">
      <c r="A18" s="31" t="s">
        <v>44</v>
      </c>
      <c r="B18" s="30"/>
      <c r="C18" s="28" t="s">
        <v>36</v>
      </c>
      <c r="D18" s="28" t="s">
        <v>36</v>
      </c>
      <c r="E18" s="28" t="s">
        <v>36</v>
      </c>
      <c r="F18" s="28" t="s">
        <v>36</v>
      </c>
      <c r="G18" s="28" t="s">
        <v>36</v>
      </c>
      <c r="H18" s="28" t="s">
        <v>36</v>
      </c>
      <c r="I18" s="28" t="s">
        <v>36</v>
      </c>
      <c r="J18" s="28" t="s">
        <v>36</v>
      </c>
      <c r="K18" s="28" t="s">
        <v>36</v>
      </c>
      <c r="L18" s="28" t="s">
        <v>36</v>
      </c>
      <c r="M18" s="28" t="s">
        <v>36</v>
      </c>
      <c r="N18" s="29">
        <f t="shared" si="1"/>
        <v>0</v>
      </c>
    </row>
    <row r="19" spans="1:14" ht="25.5" x14ac:dyDescent="0.2">
      <c r="A19" s="31" t="s">
        <v>45</v>
      </c>
      <c r="B19" s="30"/>
      <c r="C19" s="28" t="s">
        <v>36</v>
      </c>
      <c r="D19" s="28" t="s">
        <v>36</v>
      </c>
      <c r="E19" s="28" t="s">
        <v>36</v>
      </c>
      <c r="F19" s="28" t="s">
        <v>36</v>
      </c>
      <c r="G19" s="28" t="s">
        <v>36</v>
      </c>
      <c r="H19" s="28" t="s">
        <v>36</v>
      </c>
      <c r="I19" s="28" t="s">
        <v>36</v>
      </c>
      <c r="J19" s="28" t="s">
        <v>36</v>
      </c>
      <c r="K19" s="28" t="s">
        <v>36</v>
      </c>
      <c r="L19" s="28" t="s">
        <v>36</v>
      </c>
      <c r="M19" s="28" t="s">
        <v>36</v>
      </c>
      <c r="N19" s="29">
        <f t="shared" si="1"/>
        <v>0</v>
      </c>
    </row>
    <row r="20" spans="1:14" ht="25.5" x14ac:dyDescent="0.2">
      <c r="A20" s="31" t="s">
        <v>46</v>
      </c>
      <c r="B20" s="30"/>
      <c r="C20" s="28" t="s">
        <v>36</v>
      </c>
      <c r="D20" s="28" t="s">
        <v>36</v>
      </c>
      <c r="E20" s="28" t="s">
        <v>36</v>
      </c>
      <c r="F20" s="28" t="s">
        <v>36</v>
      </c>
      <c r="G20" s="28" t="s">
        <v>36</v>
      </c>
      <c r="H20" s="28" t="s">
        <v>36</v>
      </c>
      <c r="I20" s="28" t="s">
        <v>36</v>
      </c>
      <c r="J20" s="28" t="s">
        <v>36</v>
      </c>
      <c r="K20" s="28" t="s">
        <v>36</v>
      </c>
      <c r="L20" s="28" t="s">
        <v>36</v>
      </c>
      <c r="M20" s="28" t="s">
        <v>36</v>
      </c>
      <c r="N20" s="29">
        <f t="shared" si="1"/>
        <v>0</v>
      </c>
    </row>
    <row r="21" spans="1:14" ht="25.5" x14ac:dyDescent="0.2">
      <c r="A21" s="31" t="s">
        <v>47</v>
      </c>
      <c r="B21" s="30"/>
      <c r="C21" s="28" t="s">
        <v>36</v>
      </c>
      <c r="D21" s="28" t="s">
        <v>36</v>
      </c>
      <c r="E21" s="28" t="s">
        <v>36</v>
      </c>
      <c r="F21" s="28" t="s">
        <v>36</v>
      </c>
      <c r="G21" s="28" t="s">
        <v>36</v>
      </c>
      <c r="H21" s="28" t="s">
        <v>36</v>
      </c>
      <c r="I21" s="28" t="s">
        <v>36</v>
      </c>
      <c r="J21" s="28" t="s">
        <v>36</v>
      </c>
      <c r="K21" s="28" t="s">
        <v>36</v>
      </c>
      <c r="L21" s="28" t="s">
        <v>36</v>
      </c>
      <c r="M21" s="28" t="s">
        <v>36</v>
      </c>
      <c r="N21" s="29">
        <f t="shared" si="1"/>
        <v>0</v>
      </c>
    </row>
    <row r="22" spans="1:14" ht="25.5" x14ac:dyDescent="0.2">
      <c r="A22" s="31" t="s">
        <v>48</v>
      </c>
      <c r="B22" s="17" t="s">
        <v>28</v>
      </c>
      <c r="C22" s="28" t="s">
        <v>36</v>
      </c>
      <c r="D22" s="28" t="s">
        <v>36</v>
      </c>
      <c r="E22" s="28" t="s">
        <v>36</v>
      </c>
      <c r="F22" s="28" t="s">
        <v>36</v>
      </c>
      <c r="G22" s="28" t="s">
        <v>36</v>
      </c>
      <c r="H22" s="28" t="s">
        <v>36</v>
      </c>
      <c r="I22" s="28" t="s">
        <v>36</v>
      </c>
      <c r="J22" s="28" t="s">
        <v>36</v>
      </c>
      <c r="K22" s="28" t="s">
        <v>36</v>
      </c>
      <c r="L22" s="28" t="s">
        <v>36</v>
      </c>
      <c r="M22" s="28" t="s">
        <v>36</v>
      </c>
      <c r="N22" s="29">
        <f t="shared" si="1"/>
        <v>0</v>
      </c>
    </row>
    <row r="23" spans="1:14" ht="76.5" x14ac:dyDescent="0.2">
      <c r="A23" s="31" t="s">
        <v>49</v>
      </c>
      <c r="B23" s="30"/>
      <c r="C23" s="28" t="s">
        <v>36</v>
      </c>
      <c r="D23" s="28" t="s">
        <v>36</v>
      </c>
      <c r="E23" s="28" t="s">
        <v>36</v>
      </c>
      <c r="F23" s="28" t="s">
        <v>36</v>
      </c>
      <c r="G23" s="28" t="s">
        <v>36</v>
      </c>
      <c r="H23" s="28" t="s">
        <v>36</v>
      </c>
      <c r="I23" s="28" t="s">
        <v>36</v>
      </c>
      <c r="J23" s="28" t="s">
        <v>36</v>
      </c>
      <c r="K23" s="28" t="s">
        <v>36</v>
      </c>
      <c r="L23" s="28" t="s">
        <v>36</v>
      </c>
      <c r="M23" s="28" t="s">
        <v>36</v>
      </c>
      <c r="N23" s="29">
        <f t="shared" si="1"/>
        <v>0</v>
      </c>
    </row>
    <row r="24" spans="1:14" ht="38.25" x14ac:dyDescent="0.2">
      <c r="A24" s="31" t="s">
        <v>50</v>
      </c>
      <c r="B24" s="30"/>
      <c r="C24" s="28" t="s">
        <v>36</v>
      </c>
      <c r="D24" s="28" t="s">
        <v>36</v>
      </c>
      <c r="E24" s="28" t="s">
        <v>36</v>
      </c>
      <c r="F24" s="28" t="s">
        <v>36</v>
      </c>
      <c r="G24" s="28" t="s">
        <v>36</v>
      </c>
      <c r="H24" s="28" t="s">
        <v>36</v>
      </c>
      <c r="I24" s="28" t="s">
        <v>36</v>
      </c>
      <c r="J24" s="28" t="s">
        <v>36</v>
      </c>
      <c r="K24" s="28" t="s">
        <v>36</v>
      </c>
      <c r="L24" s="28" t="s">
        <v>36</v>
      </c>
      <c r="M24" s="28" t="s">
        <v>36</v>
      </c>
      <c r="N24" s="29">
        <f t="shared" si="1"/>
        <v>0</v>
      </c>
    </row>
    <row r="25" spans="1:14" ht="38.25" x14ac:dyDescent="0.2">
      <c r="A25" s="31" t="s">
        <v>51</v>
      </c>
      <c r="B25" s="30"/>
      <c r="C25" s="28" t="s">
        <v>36</v>
      </c>
      <c r="D25" s="28" t="s">
        <v>36</v>
      </c>
      <c r="E25" s="28" t="s">
        <v>36</v>
      </c>
      <c r="F25" s="28" t="s">
        <v>36</v>
      </c>
      <c r="G25" s="28" t="s">
        <v>36</v>
      </c>
      <c r="H25" s="28" t="s">
        <v>36</v>
      </c>
      <c r="I25" s="28" t="s">
        <v>36</v>
      </c>
      <c r="J25" s="28" t="s">
        <v>36</v>
      </c>
      <c r="K25" s="28" t="s">
        <v>36</v>
      </c>
      <c r="L25" s="28" t="s">
        <v>36</v>
      </c>
      <c r="M25" s="28" t="s">
        <v>36</v>
      </c>
      <c r="N25" s="29">
        <f t="shared" si="1"/>
        <v>0</v>
      </c>
    </row>
    <row r="26" spans="1:14" x14ac:dyDescent="0.2">
      <c r="A26" s="31" t="s">
        <v>52</v>
      </c>
      <c r="B26" s="30"/>
      <c r="C26" s="28" t="s">
        <v>36</v>
      </c>
      <c r="D26" s="28" t="s">
        <v>36</v>
      </c>
      <c r="E26" s="28" t="s">
        <v>36</v>
      </c>
      <c r="F26" s="28" t="s">
        <v>36</v>
      </c>
      <c r="G26" s="28" t="s">
        <v>36</v>
      </c>
      <c r="H26" s="28" t="s">
        <v>36</v>
      </c>
      <c r="I26" s="28" t="s">
        <v>36</v>
      </c>
      <c r="J26" s="28" t="s">
        <v>36</v>
      </c>
      <c r="K26" s="28" t="s">
        <v>36</v>
      </c>
      <c r="L26" s="28" t="s">
        <v>36</v>
      </c>
      <c r="M26" s="28" t="s">
        <v>36</v>
      </c>
      <c r="N26" s="29">
        <f t="shared" si="1"/>
        <v>0</v>
      </c>
    </row>
    <row r="27" spans="1:14" x14ac:dyDescent="0.2">
      <c r="A27" s="31" t="s">
        <v>53</v>
      </c>
      <c r="B27" s="30"/>
      <c r="C27" s="28" t="s">
        <v>36</v>
      </c>
      <c r="D27" s="28" t="s">
        <v>36</v>
      </c>
      <c r="E27" s="28" t="s">
        <v>36</v>
      </c>
      <c r="F27" s="28" t="s">
        <v>36</v>
      </c>
      <c r="G27" s="28" t="s">
        <v>36</v>
      </c>
      <c r="H27" s="28" t="s">
        <v>36</v>
      </c>
      <c r="I27" s="28" t="s">
        <v>36</v>
      </c>
      <c r="J27" s="28" t="s">
        <v>36</v>
      </c>
      <c r="K27" s="28" t="s">
        <v>36</v>
      </c>
      <c r="L27" s="28" t="s">
        <v>36</v>
      </c>
      <c r="M27" s="28" t="s">
        <v>36</v>
      </c>
      <c r="N27" s="29">
        <f t="shared" si="1"/>
        <v>0</v>
      </c>
    </row>
    <row r="28" spans="1:14" ht="51" x14ac:dyDescent="0.2">
      <c r="A28" s="31" t="s">
        <v>54</v>
      </c>
      <c r="B28" s="30"/>
      <c r="C28" s="28" t="s">
        <v>36</v>
      </c>
      <c r="D28" s="28" t="s">
        <v>36</v>
      </c>
      <c r="E28" s="28" t="s">
        <v>36</v>
      </c>
      <c r="F28" s="28" t="s">
        <v>36</v>
      </c>
      <c r="G28" s="28" t="s">
        <v>36</v>
      </c>
      <c r="H28" s="28" t="s">
        <v>36</v>
      </c>
      <c r="I28" s="28" t="s">
        <v>36</v>
      </c>
      <c r="J28" s="28" t="s">
        <v>36</v>
      </c>
      <c r="K28" s="28" t="s">
        <v>36</v>
      </c>
      <c r="L28" s="28" t="s">
        <v>36</v>
      </c>
      <c r="M28" s="28" t="s">
        <v>36</v>
      </c>
      <c r="N28" s="29">
        <f t="shared" si="1"/>
        <v>0</v>
      </c>
    </row>
    <row r="29" spans="1:14" x14ac:dyDescent="0.2">
      <c r="A29" s="31" t="s">
        <v>55</v>
      </c>
      <c r="B29" s="30"/>
      <c r="C29" s="28" t="s">
        <v>36</v>
      </c>
      <c r="D29" s="28" t="s">
        <v>36</v>
      </c>
      <c r="E29" s="28" t="s">
        <v>36</v>
      </c>
      <c r="F29" s="28" t="s">
        <v>36</v>
      </c>
      <c r="G29" s="28" t="s">
        <v>36</v>
      </c>
      <c r="H29" s="28" t="s">
        <v>36</v>
      </c>
      <c r="I29" s="28" t="s">
        <v>36</v>
      </c>
      <c r="J29" s="28" t="s">
        <v>36</v>
      </c>
      <c r="K29" s="28" t="s">
        <v>36</v>
      </c>
      <c r="L29" s="28" t="s">
        <v>36</v>
      </c>
      <c r="M29" s="28" t="s">
        <v>36</v>
      </c>
      <c r="N29" s="29">
        <f t="shared" si="1"/>
        <v>0</v>
      </c>
    </row>
    <row r="30" spans="1:14" x14ac:dyDescent="0.2">
      <c r="A30" s="31" t="s">
        <v>56</v>
      </c>
      <c r="B30" s="30"/>
      <c r="C30" s="28" t="s">
        <v>36</v>
      </c>
      <c r="D30" s="28" t="s">
        <v>36</v>
      </c>
      <c r="E30" s="28" t="s">
        <v>36</v>
      </c>
      <c r="F30" s="28" t="s">
        <v>36</v>
      </c>
      <c r="G30" s="28" t="s">
        <v>36</v>
      </c>
      <c r="H30" s="28" t="s">
        <v>36</v>
      </c>
      <c r="I30" s="28" t="s">
        <v>36</v>
      </c>
      <c r="J30" s="28" t="s">
        <v>36</v>
      </c>
      <c r="K30" s="28" t="s">
        <v>36</v>
      </c>
      <c r="L30" s="28" t="s">
        <v>36</v>
      </c>
      <c r="M30" s="28" t="s">
        <v>36</v>
      </c>
      <c r="N30" s="29">
        <f t="shared" si="1"/>
        <v>0</v>
      </c>
    </row>
    <row r="31" spans="1:14" ht="25.5" x14ac:dyDescent="0.2">
      <c r="A31" s="31" t="s">
        <v>57</v>
      </c>
      <c r="B31" s="30"/>
      <c r="C31" s="28" t="s">
        <v>36</v>
      </c>
      <c r="D31" s="28" t="s">
        <v>36</v>
      </c>
      <c r="E31" s="28" t="s">
        <v>36</v>
      </c>
      <c r="F31" s="28" t="s">
        <v>36</v>
      </c>
      <c r="G31" s="28" t="s">
        <v>36</v>
      </c>
      <c r="H31" s="28" t="s">
        <v>36</v>
      </c>
      <c r="I31" s="28" t="s">
        <v>36</v>
      </c>
      <c r="J31" s="28" t="s">
        <v>36</v>
      </c>
      <c r="K31" s="28" t="s">
        <v>36</v>
      </c>
      <c r="L31" s="28" t="s">
        <v>36</v>
      </c>
      <c r="M31" s="28" t="s">
        <v>36</v>
      </c>
      <c r="N31" s="29">
        <f t="shared" si="1"/>
        <v>0</v>
      </c>
    </row>
    <row r="32" spans="1:14" ht="38.25" x14ac:dyDescent="0.2">
      <c r="A32" s="31" t="s">
        <v>58</v>
      </c>
      <c r="B32" s="30"/>
      <c r="C32" s="28" t="s">
        <v>36</v>
      </c>
      <c r="D32" s="28" t="s">
        <v>36</v>
      </c>
      <c r="E32" s="28" t="s">
        <v>36</v>
      </c>
      <c r="F32" s="28" t="s">
        <v>36</v>
      </c>
      <c r="G32" s="28" t="s">
        <v>36</v>
      </c>
      <c r="H32" s="28" t="s">
        <v>36</v>
      </c>
      <c r="I32" s="28" t="s">
        <v>36</v>
      </c>
      <c r="J32" s="28" t="s">
        <v>36</v>
      </c>
      <c r="K32" s="28" t="s">
        <v>36</v>
      </c>
      <c r="L32" s="28" t="s">
        <v>36</v>
      </c>
      <c r="M32" s="28" t="s">
        <v>36</v>
      </c>
      <c r="N32" s="29">
        <f t="shared" si="1"/>
        <v>0</v>
      </c>
    </row>
    <row r="33" spans="1:14" ht="25.5" x14ac:dyDescent="0.2">
      <c r="A33" s="31" t="s">
        <v>59</v>
      </c>
      <c r="B33" s="30"/>
      <c r="C33" s="28" t="s">
        <v>36</v>
      </c>
      <c r="D33" s="28" t="s">
        <v>36</v>
      </c>
      <c r="E33" s="28" t="s">
        <v>36</v>
      </c>
      <c r="F33" s="28" t="s">
        <v>36</v>
      </c>
      <c r="G33" s="28" t="s">
        <v>36</v>
      </c>
      <c r="H33" s="28" t="s">
        <v>36</v>
      </c>
      <c r="I33" s="28" t="s">
        <v>36</v>
      </c>
      <c r="J33" s="28" t="s">
        <v>36</v>
      </c>
      <c r="K33" s="28" t="s">
        <v>36</v>
      </c>
      <c r="L33" s="28" t="s">
        <v>36</v>
      </c>
      <c r="M33" s="28" t="s">
        <v>36</v>
      </c>
      <c r="N33" s="29">
        <f t="shared" si="1"/>
        <v>0</v>
      </c>
    </row>
    <row r="34" spans="1:14" x14ac:dyDescent="0.2">
      <c r="A34" s="31" t="s">
        <v>60</v>
      </c>
      <c r="B34" s="30"/>
      <c r="C34" s="28" t="s">
        <v>36</v>
      </c>
      <c r="D34" s="28" t="s">
        <v>36</v>
      </c>
      <c r="E34" s="28" t="s">
        <v>36</v>
      </c>
      <c r="F34" s="28" t="s">
        <v>36</v>
      </c>
      <c r="G34" s="28" t="s">
        <v>36</v>
      </c>
      <c r="H34" s="28" t="s">
        <v>36</v>
      </c>
      <c r="I34" s="28" t="s">
        <v>36</v>
      </c>
      <c r="J34" s="28" t="s">
        <v>36</v>
      </c>
      <c r="K34" s="28" t="s">
        <v>36</v>
      </c>
      <c r="L34" s="28" t="s">
        <v>36</v>
      </c>
      <c r="M34" s="28" t="s">
        <v>36</v>
      </c>
      <c r="N34" s="29">
        <f t="shared" si="1"/>
        <v>0</v>
      </c>
    </row>
    <row r="35" spans="1:14" ht="25.5" x14ac:dyDescent="0.2">
      <c r="A35" s="31" t="s">
        <v>61</v>
      </c>
      <c r="B35" s="30"/>
      <c r="C35" s="28" t="s">
        <v>36</v>
      </c>
      <c r="D35" s="28" t="s">
        <v>36</v>
      </c>
      <c r="E35" s="28" t="s">
        <v>36</v>
      </c>
      <c r="F35" s="28" t="s">
        <v>36</v>
      </c>
      <c r="G35" s="28" t="s">
        <v>36</v>
      </c>
      <c r="H35" s="28" t="s">
        <v>36</v>
      </c>
      <c r="I35" s="28" t="s">
        <v>36</v>
      </c>
      <c r="J35" s="28" t="s">
        <v>36</v>
      </c>
      <c r="K35" s="28" t="s">
        <v>36</v>
      </c>
      <c r="L35" s="28" t="s">
        <v>36</v>
      </c>
      <c r="M35" s="28" t="s">
        <v>36</v>
      </c>
      <c r="N35" s="29">
        <f t="shared" si="1"/>
        <v>0</v>
      </c>
    </row>
    <row r="36" spans="1:14" ht="25.5" x14ac:dyDescent="0.2">
      <c r="A36" s="31" t="s">
        <v>62</v>
      </c>
      <c r="B36" s="30"/>
      <c r="C36" s="28" t="s">
        <v>36</v>
      </c>
      <c r="D36" s="28" t="s">
        <v>36</v>
      </c>
      <c r="E36" s="28" t="s">
        <v>36</v>
      </c>
      <c r="F36" s="28" t="s">
        <v>36</v>
      </c>
      <c r="G36" s="28" t="s">
        <v>36</v>
      </c>
      <c r="H36" s="28" t="s">
        <v>36</v>
      </c>
      <c r="I36" s="28" t="s">
        <v>36</v>
      </c>
      <c r="J36" s="28" t="s">
        <v>36</v>
      </c>
      <c r="K36" s="28" t="s">
        <v>36</v>
      </c>
      <c r="L36" s="28" t="s">
        <v>36</v>
      </c>
      <c r="M36" s="28" t="s">
        <v>36</v>
      </c>
      <c r="N36" s="29">
        <f t="shared" si="1"/>
        <v>0</v>
      </c>
    </row>
    <row r="37" spans="1:14" x14ac:dyDescent="0.2">
      <c r="A37" s="31" t="s">
        <v>63</v>
      </c>
      <c r="B37" s="30"/>
      <c r="C37" s="28" t="s">
        <v>36</v>
      </c>
      <c r="D37" s="28" t="s">
        <v>36</v>
      </c>
      <c r="E37" s="28" t="s">
        <v>36</v>
      </c>
      <c r="F37" s="28" t="s">
        <v>36</v>
      </c>
      <c r="G37" s="28" t="s">
        <v>36</v>
      </c>
      <c r="H37" s="28" t="s">
        <v>36</v>
      </c>
      <c r="I37" s="28" t="s">
        <v>36</v>
      </c>
      <c r="J37" s="28" t="s">
        <v>36</v>
      </c>
      <c r="K37" s="28" t="s">
        <v>36</v>
      </c>
      <c r="L37" s="28" t="s">
        <v>36</v>
      </c>
      <c r="M37" s="28" t="s">
        <v>36</v>
      </c>
      <c r="N37" s="29">
        <f t="shared" si="1"/>
        <v>0</v>
      </c>
    </row>
    <row r="38" spans="1:14" ht="38.25" x14ac:dyDescent="0.2">
      <c r="A38" s="31" t="s">
        <v>64</v>
      </c>
      <c r="B38" s="30"/>
      <c r="C38" s="28" t="s">
        <v>36</v>
      </c>
      <c r="D38" s="28" t="s">
        <v>36</v>
      </c>
      <c r="E38" s="28" t="s">
        <v>36</v>
      </c>
      <c r="F38" s="28" t="s">
        <v>36</v>
      </c>
      <c r="G38" s="28" t="s">
        <v>36</v>
      </c>
      <c r="H38" s="28" t="s">
        <v>36</v>
      </c>
      <c r="I38" s="28" t="s">
        <v>36</v>
      </c>
      <c r="J38" s="28" t="s">
        <v>36</v>
      </c>
      <c r="K38" s="28" t="s">
        <v>36</v>
      </c>
      <c r="L38" s="28" t="s">
        <v>36</v>
      </c>
      <c r="M38" s="28" t="s">
        <v>36</v>
      </c>
      <c r="N38" s="29">
        <f t="shared" si="1"/>
        <v>0</v>
      </c>
    </row>
    <row r="39" spans="1:14" x14ac:dyDescent="0.2">
      <c r="A39" s="31" t="s">
        <v>65</v>
      </c>
      <c r="B39" s="30"/>
      <c r="C39" s="28" t="s">
        <v>36</v>
      </c>
      <c r="D39" s="28" t="s">
        <v>36</v>
      </c>
      <c r="E39" s="28" t="s">
        <v>36</v>
      </c>
      <c r="F39" s="28" t="s">
        <v>36</v>
      </c>
      <c r="G39" s="28" t="s">
        <v>36</v>
      </c>
      <c r="H39" s="28" t="s">
        <v>36</v>
      </c>
      <c r="I39" s="28" t="s">
        <v>36</v>
      </c>
      <c r="J39" s="28" t="s">
        <v>36</v>
      </c>
      <c r="K39" s="28" t="s">
        <v>36</v>
      </c>
      <c r="L39" s="28" t="s">
        <v>36</v>
      </c>
      <c r="M39" s="28" t="s">
        <v>36</v>
      </c>
      <c r="N39" s="29">
        <f t="shared" si="1"/>
        <v>0</v>
      </c>
    </row>
    <row r="40" spans="1:14" x14ac:dyDescent="0.2">
      <c r="A40" s="31" t="s">
        <v>66</v>
      </c>
      <c r="B40" s="30"/>
      <c r="C40" s="28" t="s">
        <v>36</v>
      </c>
      <c r="D40" s="28" t="s">
        <v>36</v>
      </c>
      <c r="E40" s="28" t="s">
        <v>36</v>
      </c>
      <c r="F40" s="28" t="s">
        <v>36</v>
      </c>
      <c r="G40" s="28" t="s">
        <v>36</v>
      </c>
      <c r="H40" s="28" t="s">
        <v>36</v>
      </c>
      <c r="I40" s="28" t="s">
        <v>36</v>
      </c>
      <c r="J40" s="28" t="s">
        <v>36</v>
      </c>
      <c r="K40" s="28" t="s">
        <v>36</v>
      </c>
      <c r="L40" s="28" t="s">
        <v>36</v>
      </c>
      <c r="M40" s="28" t="s">
        <v>36</v>
      </c>
      <c r="N40" s="29">
        <f t="shared" si="1"/>
        <v>0</v>
      </c>
    </row>
    <row r="41" spans="1:14" x14ac:dyDescent="0.2">
      <c r="A41" s="31" t="s">
        <v>67</v>
      </c>
      <c r="B41" s="19"/>
      <c r="C41" s="28" t="s">
        <v>36</v>
      </c>
      <c r="D41" s="28" t="s">
        <v>36</v>
      </c>
      <c r="E41" s="28" t="s">
        <v>36</v>
      </c>
      <c r="F41" s="28" t="s">
        <v>36</v>
      </c>
      <c r="G41" s="28" t="s">
        <v>36</v>
      </c>
      <c r="H41" s="28" t="s">
        <v>36</v>
      </c>
      <c r="I41" s="28" t="s">
        <v>36</v>
      </c>
      <c r="J41" s="28" t="s">
        <v>36</v>
      </c>
      <c r="K41" s="28" t="s">
        <v>36</v>
      </c>
      <c r="L41" s="28" t="s">
        <v>36</v>
      </c>
      <c r="M41" s="28" t="s">
        <v>36</v>
      </c>
      <c r="N41" s="29">
        <f t="shared" si="1"/>
        <v>0</v>
      </c>
    </row>
    <row r="42" spans="1:14" ht="25.5" x14ac:dyDescent="0.2">
      <c r="A42" s="31" t="s">
        <v>68</v>
      </c>
      <c r="B42" s="17" t="s">
        <v>69</v>
      </c>
      <c r="C42" s="28" t="s">
        <v>36</v>
      </c>
      <c r="D42" s="28" t="s">
        <v>36</v>
      </c>
      <c r="E42" s="28" t="s">
        <v>36</v>
      </c>
      <c r="F42" s="28" t="s">
        <v>36</v>
      </c>
      <c r="G42" s="28" t="s">
        <v>36</v>
      </c>
      <c r="H42" s="28" t="s">
        <v>36</v>
      </c>
      <c r="I42" s="28" t="s">
        <v>36</v>
      </c>
      <c r="J42" s="28" t="s">
        <v>36</v>
      </c>
      <c r="K42" s="28" t="s">
        <v>36</v>
      </c>
      <c r="L42" s="28" t="s">
        <v>36</v>
      </c>
      <c r="M42" s="28" t="s">
        <v>36</v>
      </c>
      <c r="N42" s="29">
        <f t="shared" si="1"/>
        <v>0</v>
      </c>
    </row>
    <row r="43" spans="1:14" ht="38.25" x14ac:dyDescent="0.2">
      <c r="A43" s="31" t="s">
        <v>70</v>
      </c>
      <c r="B43" s="30"/>
      <c r="C43" s="28" t="s">
        <v>36</v>
      </c>
      <c r="D43" s="28" t="s">
        <v>36</v>
      </c>
      <c r="E43" s="28" t="s">
        <v>36</v>
      </c>
      <c r="F43" s="28" t="s">
        <v>36</v>
      </c>
      <c r="G43" s="28" t="s">
        <v>36</v>
      </c>
      <c r="H43" s="28" t="s">
        <v>36</v>
      </c>
      <c r="I43" s="28" t="s">
        <v>36</v>
      </c>
      <c r="J43" s="28" t="s">
        <v>36</v>
      </c>
      <c r="K43" s="28" t="s">
        <v>36</v>
      </c>
      <c r="L43" s="28" t="s">
        <v>36</v>
      </c>
      <c r="M43" s="28" t="s">
        <v>36</v>
      </c>
      <c r="N43" s="29">
        <f t="shared" si="1"/>
        <v>0</v>
      </c>
    </row>
    <row r="44" spans="1:14" ht="38.25" x14ac:dyDescent="0.2">
      <c r="A44" s="31" t="s">
        <v>71</v>
      </c>
      <c r="B44" s="30"/>
      <c r="C44" s="28" t="s">
        <v>36</v>
      </c>
      <c r="D44" s="28" t="s">
        <v>36</v>
      </c>
      <c r="E44" s="28" t="s">
        <v>36</v>
      </c>
      <c r="F44" s="28" t="s">
        <v>36</v>
      </c>
      <c r="G44" s="28" t="s">
        <v>36</v>
      </c>
      <c r="H44" s="28" t="s">
        <v>36</v>
      </c>
      <c r="I44" s="28" t="s">
        <v>36</v>
      </c>
      <c r="J44" s="28" t="s">
        <v>36</v>
      </c>
      <c r="K44" s="28" t="s">
        <v>36</v>
      </c>
      <c r="L44" s="28" t="s">
        <v>36</v>
      </c>
      <c r="M44" s="28" t="s">
        <v>36</v>
      </c>
      <c r="N44" s="29">
        <f t="shared" si="1"/>
        <v>0</v>
      </c>
    </row>
    <row r="45" spans="1:14" ht="25.5" x14ac:dyDescent="0.2">
      <c r="A45" s="31" t="s">
        <v>72</v>
      </c>
      <c r="B45" s="19"/>
      <c r="C45" s="28" t="s">
        <v>36</v>
      </c>
      <c r="D45" s="28" t="s">
        <v>36</v>
      </c>
      <c r="E45" s="28" t="s">
        <v>36</v>
      </c>
      <c r="F45" s="28" t="s">
        <v>36</v>
      </c>
      <c r="G45" s="28" t="s">
        <v>36</v>
      </c>
      <c r="H45" s="28" t="s">
        <v>36</v>
      </c>
      <c r="I45" s="28" t="s">
        <v>36</v>
      </c>
      <c r="J45" s="28" t="s">
        <v>36</v>
      </c>
      <c r="K45" s="28" t="s">
        <v>36</v>
      </c>
      <c r="L45" s="28" t="s">
        <v>36</v>
      </c>
      <c r="M45" s="28" t="s">
        <v>36</v>
      </c>
      <c r="N45" s="29">
        <f t="shared" si="1"/>
        <v>0</v>
      </c>
    </row>
    <row r="46" spans="1:14" ht="38.25" x14ac:dyDescent="0.2">
      <c r="A46" s="31" t="s">
        <v>73</v>
      </c>
      <c r="B46" s="17" t="s">
        <v>28</v>
      </c>
      <c r="C46" s="28" t="s">
        <v>36</v>
      </c>
      <c r="D46" s="28" t="s">
        <v>36</v>
      </c>
      <c r="E46" s="28" t="s">
        <v>36</v>
      </c>
      <c r="F46" s="28" t="s">
        <v>36</v>
      </c>
      <c r="G46" s="28" t="s">
        <v>36</v>
      </c>
      <c r="H46" s="28" t="s">
        <v>36</v>
      </c>
      <c r="I46" s="28" t="s">
        <v>36</v>
      </c>
      <c r="J46" s="28" t="s">
        <v>36</v>
      </c>
      <c r="K46" s="28" t="s">
        <v>36</v>
      </c>
      <c r="L46" s="28" t="s">
        <v>36</v>
      </c>
      <c r="M46" s="28" t="s">
        <v>36</v>
      </c>
      <c r="N46" s="29">
        <f t="shared" si="1"/>
        <v>0</v>
      </c>
    </row>
    <row r="47" spans="1:14" ht="38.25" x14ac:dyDescent="0.2">
      <c r="A47" s="31" t="s">
        <v>74</v>
      </c>
      <c r="B47" s="19"/>
      <c r="C47" s="28" t="s">
        <v>36</v>
      </c>
      <c r="D47" s="28" t="s">
        <v>36</v>
      </c>
      <c r="E47" s="28" t="s">
        <v>36</v>
      </c>
      <c r="F47" s="28" t="s">
        <v>36</v>
      </c>
      <c r="G47" s="28" t="s">
        <v>36</v>
      </c>
      <c r="H47" s="28" t="s">
        <v>36</v>
      </c>
      <c r="I47" s="28" t="s">
        <v>36</v>
      </c>
      <c r="J47" s="28" t="s">
        <v>36</v>
      </c>
      <c r="K47" s="28" t="s">
        <v>36</v>
      </c>
      <c r="L47" s="28" t="s">
        <v>36</v>
      </c>
      <c r="M47" s="28" t="s">
        <v>36</v>
      </c>
      <c r="N47" s="29">
        <f t="shared" si="1"/>
        <v>0</v>
      </c>
    </row>
    <row r="48" spans="1:14" ht="38.25" x14ac:dyDescent="0.2">
      <c r="A48" s="32" t="s">
        <v>75</v>
      </c>
      <c r="B48" s="33" t="s">
        <v>76</v>
      </c>
      <c r="C48" s="28" t="s">
        <v>36</v>
      </c>
      <c r="D48" s="28" t="s">
        <v>36</v>
      </c>
      <c r="E48" s="28" t="s">
        <v>36</v>
      </c>
      <c r="F48" s="28" t="s">
        <v>36</v>
      </c>
      <c r="G48" s="28" t="s">
        <v>36</v>
      </c>
      <c r="H48" s="28" t="s">
        <v>36</v>
      </c>
      <c r="I48" s="28" t="s">
        <v>36</v>
      </c>
      <c r="J48" s="28" t="s">
        <v>36</v>
      </c>
      <c r="K48" s="28" t="s">
        <v>36</v>
      </c>
      <c r="L48" s="28" t="s">
        <v>36</v>
      </c>
      <c r="M48" s="28" t="s">
        <v>36</v>
      </c>
      <c r="N48" s="29">
        <f t="shared" si="1"/>
        <v>0</v>
      </c>
    </row>
    <row r="49" spans="1:14" ht="25.5" x14ac:dyDescent="0.2">
      <c r="A49" s="32" t="s">
        <v>77</v>
      </c>
      <c r="B49" s="34"/>
      <c r="C49" s="28" t="s">
        <v>36</v>
      </c>
      <c r="D49" s="28" t="s">
        <v>36</v>
      </c>
      <c r="E49" s="28" t="s">
        <v>36</v>
      </c>
      <c r="F49" s="28" t="s">
        <v>36</v>
      </c>
      <c r="G49" s="28" t="s">
        <v>36</v>
      </c>
      <c r="H49" s="28" t="s">
        <v>36</v>
      </c>
      <c r="I49" s="28" t="s">
        <v>36</v>
      </c>
      <c r="J49" s="28" t="s">
        <v>36</v>
      </c>
      <c r="K49" s="28" t="s">
        <v>36</v>
      </c>
      <c r="L49" s="28" t="s">
        <v>36</v>
      </c>
      <c r="M49" s="28" t="s">
        <v>36</v>
      </c>
      <c r="N49" s="29">
        <f t="shared" si="1"/>
        <v>0</v>
      </c>
    </row>
    <row r="50" spans="1:14" ht="25.5" x14ac:dyDescent="0.2">
      <c r="A50" s="27" t="s">
        <v>78</v>
      </c>
      <c r="B50" s="35" t="s">
        <v>79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8" t="s">
        <v>36</v>
      </c>
      <c r="I50" s="28" t="s">
        <v>36</v>
      </c>
      <c r="J50" s="28" t="s">
        <v>36</v>
      </c>
      <c r="K50" s="28" t="s">
        <v>36</v>
      </c>
      <c r="L50" s="28" t="s">
        <v>36</v>
      </c>
      <c r="M50" s="28" t="s">
        <v>36</v>
      </c>
      <c r="N50" s="29">
        <f t="shared" si="1"/>
        <v>0</v>
      </c>
    </row>
    <row r="51" spans="1:14" s="8" customFormat="1" x14ac:dyDescent="0.2">
      <c r="A51" s="36" t="s">
        <v>80</v>
      </c>
      <c r="B51" s="37"/>
      <c r="C51" s="38" t="str">
        <f t="shared" ref="C51:M51" si="2">IF(C50="","",IF(COUNTIF(C10:C50,"=N")=0,"Y","N"))</f>
        <v>Y</v>
      </c>
      <c r="D51" s="38" t="str">
        <f t="shared" si="2"/>
        <v>Y</v>
      </c>
      <c r="E51" s="38" t="str">
        <f t="shared" si="2"/>
        <v>Y</v>
      </c>
      <c r="F51" s="38" t="str">
        <f t="shared" si="2"/>
        <v>Y</v>
      </c>
      <c r="G51" s="38" t="str">
        <f t="shared" si="2"/>
        <v>Y</v>
      </c>
      <c r="H51" s="38" t="str">
        <f t="shared" si="2"/>
        <v>Y</v>
      </c>
      <c r="I51" s="38" t="str">
        <f t="shared" si="2"/>
        <v>Y</v>
      </c>
      <c r="J51" s="38" t="str">
        <f t="shared" si="2"/>
        <v>Y</v>
      </c>
      <c r="K51" s="38" t="str">
        <f t="shared" si="2"/>
        <v>Y</v>
      </c>
      <c r="L51" s="38" t="str">
        <f t="shared" si="2"/>
        <v>Y</v>
      </c>
      <c r="M51" s="38" t="str">
        <f t="shared" si="2"/>
        <v>Y</v>
      </c>
      <c r="N51" s="29">
        <f t="shared" si="1"/>
        <v>0</v>
      </c>
    </row>
    <row r="52" spans="1:14" x14ac:dyDescent="0.2">
      <c r="A52" s="24" t="s">
        <v>81</v>
      </c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6"/>
    </row>
    <row r="53" spans="1:14" s="8" customFormat="1" x14ac:dyDescent="0.2">
      <c r="A53" s="9" t="s">
        <v>82</v>
      </c>
      <c r="B53" s="39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40"/>
    </row>
    <row r="54" spans="1:14" ht="25.5" x14ac:dyDescent="0.2">
      <c r="A54" s="41" t="s">
        <v>83</v>
      </c>
      <c r="B54" s="17" t="s">
        <v>28</v>
      </c>
      <c r="C54" s="28" t="s">
        <v>36</v>
      </c>
      <c r="D54" s="28" t="s">
        <v>36</v>
      </c>
      <c r="E54" s="28" t="s">
        <v>36</v>
      </c>
      <c r="F54" s="28" t="s">
        <v>84</v>
      </c>
      <c r="G54" s="28" t="s">
        <v>84</v>
      </c>
      <c r="H54" s="28" t="s">
        <v>36</v>
      </c>
      <c r="I54" s="28" t="s">
        <v>36</v>
      </c>
      <c r="J54" s="28" t="s">
        <v>36</v>
      </c>
      <c r="K54" s="28" t="s">
        <v>36</v>
      </c>
      <c r="L54" s="28" t="s">
        <v>36</v>
      </c>
      <c r="M54" s="28" t="s">
        <v>36</v>
      </c>
      <c r="N54" s="29">
        <f>COUNTIF(C54:M54,"N")</f>
        <v>2</v>
      </c>
    </row>
    <row r="55" spans="1:14" ht="25.5" x14ac:dyDescent="0.2">
      <c r="A55" s="27" t="s">
        <v>85</v>
      </c>
      <c r="B55" s="19"/>
      <c r="C55" s="28" t="s">
        <v>36</v>
      </c>
      <c r="D55" s="28" t="s">
        <v>36</v>
      </c>
      <c r="E55" s="28" t="s">
        <v>36</v>
      </c>
      <c r="F55" s="28" t="s">
        <v>36</v>
      </c>
      <c r="G55" s="28" t="s">
        <v>36</v>
      </c>
      <c r="H55" s="28" t="s">
        <v>36</v>
      </c>
      <c r="I55" s="28" t="s">
        <v>84</v>
      </c>
      <c r="J55" s="28" t="s">
        <v>36</v>
      </c>
      <c r="K55" s="28" t="s">
        <v>36</v>
      </c>
      <c r="L55" s="28" t="s">
        <v>36</v>
      </c>
      <c r="M55" s="28" t="s">
        <v>36</v>
      </c>
      <c r="N55" s="29">
        <f>COUNTIF(C55:M55,"N")</f>
        <v>1</v>
      </c>
    </row>
    <row r="56" spans="1:14" ht="25.5" x14ac:dyDescent="0.2">
      <c r="A56" s="42" t="s">
        <v>86</v>
      </c>
      <c r="B56" s="43" t="s">
        <v>69</v>
      </c>
      <c r="C56" s="28" t="s">
        <v>36</v>
      </c>
      <c r="D56" s="28" t="s">
        <v>36</v>
      </c>
      <c r="E56" s="28" t="s">
        <v>36</v>
      </c>
      <c r="F56" s="28" t="s">
        <v>36</v>
      </c>
      <c r="G56" s="28" t="s">
        <v>36</v>
      </c>
      <c r="H56" s="28" t="s">
        <v>36</v>
      </c>
      <c r="I56" s="28" t="s">
        <v>36</v>
      </c>
      <c r="J56" s="28" t="s">
        <v>36</v>
      </c>
      <c r="K56" s="28" t="s">
        <v>36</v>
      </c>
      <c r="L56" s="28" t="s">
        <v>36</v>
      </c>
      <c r="M56" s="28" t="s">
        <v>36</v>
      </c>
      <c r="N56" s="29">
        <f>COUNTIF(C56:M56,"N")</f>
        <v>0</v>
      </c>
    </row>
    <row r="57" spans="1:14" s="8" customFormat="1" x14ac:dyDescent="0.2">
      <c r="A57" s="9" t="s">
        <v>87</v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5"/>
    </row>
    <row r="58" spans="1:14" ht="25.5" x14ac:dyDescent="0.2">
      <c r="A58" s="41" t="s">
        <v>88</v>
      </c>
      <c r="B58" s="46" t="s">
        <v>69</v>
      </c>
      <c r="C58" s="47" t="s">
        <v>36</v>
      </c>
      <c r="D58" s="47" t="s">
        <v>84</v>
      </c>
      <c r="E58" s="47" t="s">
        <v>84</v>
      </c>
      <c r="F58" s="47" t="s">
        <v>84</v>
      </c>
      <c r="G58" s="47" t="s">
        <v>84</v>
      </c>
      <c r="H58" s="47" t="s">
        <v>84</v>
      </c>
      <c r="I58" s="47" t="s">
        <v>84</v>
      </c>
      <c r="J58" s="47" t="s">
        <v>36</v>
      </c>
      <c r="K58" s="47" t="s">
        <v>84</v>
      </c>
      <c r="L58" s="47" t="s">
        <v>84</v>
      </c>
      <c r="M58" s="47" t="s">
        <v>36</v>
      </c>
      <c r="N58" s="29">
        <f>COUNTIF(C58:M58,"Y")</f>
        <v>3</v>
      </c>
    </row>
    <row r="59" spans="1:14" x14ac:dyDescent="0.2">
      <c r="A59" s="48"/>
    </row>
  </sheetData>
  <mergeCells count="13">
    <mergeCell ref="B54:B55"/>
    <mergeCell ref="B13:B21"/>
    <mergeCell ref="B22:B41"/>
    <mergeCell ref="B42:B45"/>
    <mergeCell ref="B46:B47"/>
    <mergeCell ref="B48:B49"/>
    <mergeCell ref="A52:N52"/>
    <mergeCell ref="B1:B2"/>
    <mergeCell ref="N1:N2"/>
    <mergeCell ref="B5:B6"/>
    <mergeCell ref="A7:B7"/>
    <mergeCell ref="A8:N8"/>
    <mergeCell ref="B10:B12"/>
  </mergeCells>
  <conditionalFormatting sqref="C4:M5">
    <cfRule type="expression" dxfId="9" priority="8">
      <formula>AND(CELL("type",C4)="v",C4&lt;5)</formula>
    </cfRule>
  </conditionalFormatting>
  <conditionalFormatting sqref="C6:M6">
    <cfRule type="expression" dxfId="8" priority="7">
      <formula>AND(CELL("type",C6)="v",C6&lt;10)</formula>
    </cfRule>
  </conditionalFormatting>
  <conditionalFormatting sqref="C7:M7">
    <cfRule type="expression" dxfId="7" priority="6">
      <formula>AND(CELL("type",C7)="v",C7&lt;20)</formula>
    </cfRule>
  </conditionalFormatting>
  <conditionalFormatting sqref="C10:M51">
    <cfRule type="cellIs" dxfId="6" priority="5" stopIfTrue="1" operator="equal">
      <formula>"N"</formula>
    </cfRule>
  </conditionalFormatting>
  <conditionalFormatting sqref="C54:M56">
    <cfRule type="cellIs" dxfId="5" priority="1" stopIfTrue="1" operator="equal">
      <formula>"N"</formula>
    </cfRule>
  </conditionalFormatting>
  <conditionalFormatting sqref="C58:M58">
    <cfRule type="expression" dxfId="4" priority="4" stopIfTrue="1">
      <formula>C$58="Y"</formula>
    </cfRule>
  </conditionalFormatting>
  <conditionalFormatting sqref="N4:N7">
    <cfRule type="cellIs" dxfId="3" priority="9" operator="greaterThan">
      <formula>0</formula>
    </cfRule>
  </conditionalFormatting>
  <conditionalFormatting sqref="N10:N51">
    <cfRule type="cellIs" dxfId="2" priority="10" operator="greaterThan">
      <formula>0</formula>
    </cfRule>
  </conditionalFormatting>
  <conditionalFormatting sqref="N54:N56">
    <cfRule type="cellIs" dxfId="1" priority="3" operator="greaterThan">
      <formula>0</formula>
    </cfRule>
  </conditionalFormatting>
  <conditionalFormatting sqref="N58">
    <cfRule type="cellIs" dxfId="0" priority="2" operator="greaterThan">
      <formula>0</formula>
    </cfRule>
  </conditionalFormatting>
  <printOptions horizontalCentered="1"/>
  <pageMargins left="0.7" right="0.7" top="0.75" bottom="0.75" header="0.3" footer="0.3"/>
  <pageSetup paperSize="5" orientation="portrait" r:id="rId1"/>
  <headerFooter>
    <oddHeader>&amp;CRFA 2025-214 Scoring Sheets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2EADAD6-D2D7-415E-A545-DDF0B3B3D96A}"/>
</file>

<file path=customXml/itemProps2.xml><?xml version="1.0" encoding="utf-8"?>
<ds:datastoreItem xmlns:ds="http://schemas.openxmlformats.org/officeDocument/2006/customXml" ds:itemID="{81631151-E92A-4C2F-8342-83C617B08BD4}"/>
</file>

<file path=customXml/itemProps3.xml><?xml version="1.0" encoding="utf-8"?>
<ds:datastoreItem xmlns:ds="http://schemas.openxmlformats.org/officeDocument/2006/customXml" ds:itemID="{6C76563A-26FD-4CC0-90EA-A2231D4B0C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enter scores</vt:lpstr>
      <vt:lpstr>'enter scores'!Print_Titles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2026-03-04T20:07:39Z</dcterms:created>
  <dcterms:modified xsi:type="dcterms:W3CDTF">2026-03-04T20:08:18Z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