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02803AA2-7F34-4243-AC63-2BFE4EE73603}" xr6:coauthVersionLast="47" xr6:coauthVersionMax="47" xr10:uidLastSave="{00000000-0000-0000-0000-000000000000}"/>
  <bookViews>
    <workbookView xWindow="-120" yWindow="-120" windowWidth="29040" windowHeight="15720" xr2:uid="{FF592DC8-AC8B-4822-A7D9-E2AA4530B6C8}"/>
  </bookViews>
  <sheets>
    <sheet name="for posting" sheetId="1" r:id="rId1"/>
  </sheets>
  <definedNames>
    <definedName name="_xlnm._FilterDatabase" localSheetId="0" hidden="1">'for posting'!$A$1:$AL$1</definedName>
    <definedName name="BV" localSheetId="0">'for posting'!#REF!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8" i="1" l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G3" i="1"/>
  <c r="AG2" i="1"/>
</calcChain>
</file>

<file path=xl/sharedStrings.xml><?xml version="1.0" encoding="utf-8"?>
<sst xmlns="http://schemas.openxmlformats.org/spreadsheetml/2006/main" count="1257" uniqueCount="371">
  <si>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</si>
  <si>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</si>
  <si>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</si>
  <si>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</si>
  <si>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</si>
  <si>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</si>
  <si>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</si>
  <si>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</si>
  <si>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Developer</t>
  </si>
  <si>
    <t>DevExp Natural Person Meets</t>
  </si>
  <si>
    <t>Priority Level</t>
  </si>
  <si>
    <t>Tier Level</t>
  </si>
  <si>
    <t>Authorized Principal Representative</t>
  </si>
  <si>
    <t>Operational Contact</t>
  </si>
  <si>
    <t>DevType</t>
  </si>
  <si>
    <t>Scattered Sites</t>
  </si>
  <si>
    <t>DLP latitude</t>
  </si>
  <si>
    <t>DLP longitude</t>
  </si>
  <si>
    <t>Scattered Sites latlong</t>
  </si>
  <si>
    <t>total proximity points pref met</t>
  </si>
  <si>
    <t>Total Units</t>
  </si>
  <si>
    <t>Minimum SetAside per Sec 42</t>
  </si>
  <si>
    <t>Total Set-Aside %</t>
  </si>
  <si>
    <t>Eligible SAIL Request Amount</t>
  </si>
  <si>
    <t>Eligible ELI Request Amount</t>
  </si>
  <si>
    <t>Non Competitive HC Request Amount</t>
  </si>
  <si>
    <t>MMRB Request Amount</t>
  </si>
  <si>
    <t>Publicy Owned Land Goal</t>
  </si>
  <si>
    <t>Youth Aging Out Goal</t>
  </si>
  <si>
    <t>UrbanInfill</t>
  </si>
  <si>
    <t>MixedUse Comm</t>
  </si>
  <si>
    <t>MixedUse Inst</t>
  </si>
  <si>
    <t>Mixed-Use Goal</t>
  </si>
  <si>
    <t>Florida Keys Goal</t>
  </si>
  <si>
    <t>Permit Ready Goal</t>
  </si>
  <si>
    <t>Total Corp Funding PSAU</t>
  </si>
  <si>
    <t>Leveraging</t>
  </si>
  <si>
    <t>Lottery</t>
  </si>
  <si>
    <t>2026-001S</t>
  </si>
  <si>
    <t>Hollywood Vista</t>
  </si>
  <si>
    <t>Broward</t>
  </si>
  <si>
    <t>L</t>
  </si>
  <si>
    <t>801 N. Federal Hwy, 1718 Lincon St., and 1735 Lincoln St., Hollywood</t>
  </si>
  <si>
    <t>F</t>
  </si>
  <si>
    <t>HTG Vista, Ltd.</t>
  </si>
  <si>
    <t>N</t>
  </si>
  <si>
    <t>HTG Vista Developer, LLC</t>
  </si>
  <si>
    <t>Y</t>
  </si>
  <si>
    <t>Priority 1</t>
  </si>
  <si>
    <t>Tier 1</t>
  </si>
  <si>
    <t>Matthew A. Rieger</t>
  </si>
  <si>
    <t>Glenda Brown</t>
  </si>
  <si>
    <t>HR</t>
  </si>
  <si>
    <t>AIT</t>
  </si>
  <si>
    <t>B</t>
  </si>
  <si>
    <t>2026-002BS</t>
  </si>
  <si>
    <t>Twin Lakes Estates - Phase III</t>
  </si>
  <si>
    <t>Polk</t>
  </si>
  <si>
    <t>Herschell St., 150 ft W of Herschell St. &amp; S Webster Ave. Intersection, Lakeland; and
S Webster Ave., 50 ft E of S Webster Ave. &amp; Herschell St. Intersection, Lakeland</t>
  </si>
  <si>
    <t>Twin Lakes III, Ltd.</t>
  </si>
  <si>
    <t>HTG Twin Lakes III Developer, LLC; Polk County Housing Developers, Inc.</t>
  </si>
  <si>
    <t>Tier 2</t>
  </si>
  <si>
    <t>G</t>
  </si>
  <si>
    <t>28.037977, -81.969658 28.037664, -81.969267</t>
  </si>
  <si>
    <t>2026-003S</t>
  </si>
  <si>
    <t>Ekos Melrose Manors</t>
  </si>
  <si>
    <t>2790 W BROWARD BLVD, 2755 &amp; 2799 SW 1st ST, FORT LAUDERDALE, FL</t>
  </si>
  <si>
    <t>E, Non-ALF</t>
  </si>
  <si>
    <t>MHP Broward II, LLC</t>
  </si>
  <si>
    <t>MHP Melrose Developer, LLC</t>
  </si>
  <si>
    <t>Christopher L. Shear</t>
  </si>
  <si>
    <t>Brian Ivy</t>
  </si>
  <si>
    <t>40% at 60%</t>
  </si>
  <si>
    <t>2026-004S</t>
  </si>
  <si>
    <t>Gallery at SoMi Parc Phase Two</t>
  </si>
  <si>
    <t>Miami-Dade</t>
  </si>
  <si>
    <t>On SW 68 Street at the NW Intersection of SW 68 Street and SW 58 Place, South Miami, Florida, 33143</t>
  </si>
  <si>
    <t>Gallery at SoMi Parc Phase Two, LLC</t>
  </si>
  <si>
    <t>Gallery at SoMi Parc Phase Two Developer, LLC</t>
  </si>
  <si>
    <t>Alberto Milo, Jr.</t>
  </si>
  <si>
    <t>Andrew Velo-Arias</t>
  </si>
  <si>
    <t>A</t>
  </si>
  <si>
    <t>2026-005BS</t>
  </si>
  <si>
    <t>Culmer Place on 10th</t>
  </si>
  <si>
    <t>On NW 10th Street, southeast of the intersection of NW 10th Street and NW 7th Avenue,Miami</t>
  </si>
  <si>
    <t>Culmer Apartments III, Ltd.</t>
  </si>
  <si>
    <t>APC Culmer Development III, LLC</t>
  </si>
  <si>
    <t>Kenneth Naylor</t>
  </si>
  <si>
    <t>Liz Wong</t>
  </si>
  <si>
    <t>2026-006S</t>
  </si>
  <si>
    <t>Ekos at Bayonet Point III</t>
  </si>
  <si>
    <t>Pasco</t>
  </si>
  <si>
    <t>M</t>
  </si>
  <si>
    <t>Westside of Lakeshore Blvd, South of the Lakeshore Blvd and Jacque Rd Intersection, Pasco County</t>
  </si>
  <si>
    <t>MHP Pasco III, LLC</t>
  </si>
  <si>
    <t>MHP Pasco III Developer, LLC</t>
  </si>
  <si>
    <t>MR 5/6</t>
  </si>
  <si>
    <t>2026-007S</t>
  </si>
  <si>
    <t>Residences at the Carver</t>
  </si>
  <si>
    <t>6016 Northwest 7 Avenue,Miami</t>
  </si>
  <si>
    <t>Carver Theater, Ltd.</t>
  </si>
  <si>
    <t>Carver Theater Development, LLC</t>
  </si>
  <si>
    <t>2026-008S</t>
  </si>
  <si>
    <t>Gallery at Cross Creek</t>
  </si>
  <si>
    <t>1201 NW 31st Avenue, approximately 690 feet Southwest of the intersection of NW 31st Avenue and S.R. 912 (Coconut Creek Parkway), Pompano Beach, FL, 33069</t>
  </si>
  <si>
    <t>Gallery at Cross Creek, LLC</t>
  </si>
  <si>
    <t>Gallery at Cross Creek Developer, LLC</t>
  </si>
  <si>
    <t>Guillermo Mazon</t>
  </si>
  <si>
    <t>2026-009S</t>
  </si>
  <si>
    <t>Rainbow Village II</t>
  </si>
  <si>
    <t>NW 22nd St, NW 22nd St and NW 3rd Ave, Miami,City of Miami</t>
  </si>
  <si>
    <t>RGC Phase II, LLC</t>
  </si>
  <si>
    <t>RGC Phase II Developer, LLC</t>
  </si>
  <si>
    <t>2026-010S</t>
  </si>
  <si>
    <t>Pinellas Heights II</t>
  </si>
  <si>
    <t>Pinellas</t>
  </si>
  <si>
    <t>Ulmerton Rd, NE of the intersection of Ulmerton Rd and Railroad Ave,Largo</t>
  </si>
  <si>
    <t>Pinellas Heights II, LLLP</t>
  </si>
  <si>
    <t>Newstar Development, LLC; PCHA Development, LLC</t>
  </si>
  <si>
    <t>Neil Brickfield</t>
  </si>
  <si>
    <t>Brian Evjen</t>
  </si>
  <si>
    <t>C</t>
  </si>
  <si>
    <t>2026-011BS</t>
  </si>
  <si>
    <t>350 Overtown</t>
  </si>
  <si>
    <t>350 NW 6th Street
Miami, FL 33128</t>
  </si>
  <si>
    <t>350 Venture LP</t>
  </si>
  <si>
    <t>MRK Partners Inc.; SFCLT 350 Dev MM LLC</t>
  </si>
  <si>
    <t>Sydne Garchik</t>
  </si>
  <si>
    <t>Daniel Sechtin</t>
  </si>
  <si>
    <t>2026-012BS</t>
  </si>
  <si>
    <t>Village Oaks Apartments</t>
  </si>
  <si>
    <t>Escambia</t>
  </si>
  <si>
    <t>Village Oaks Dr, W of the intersection of Village Oaks Dr and N Davis Hwy,Pensacola</t>
  </si>
  <si>
    <t>ECG Village Oaks, LP</t>
  </si>
  <si>
    <t>ECG Village Oaks Developer, LLC</t>
  </si>
  <si>
    <t>C. Hunter Nelson</t>
  </si>
  <si>
    <t>John Shepard</t>
  </si>
  <si>
    <t>2026-013S</t>
  </si>
  <si>
    <t>Skyway Flats</t>
  </si>
  <si>
    <t>38th Ave S, NE of the intersection of 38th Ave S and 34th St S,St. Petersburg</t>
  </si>
  <si>
    <t>ECG Pinellas, LP</t>
  </si>
  <si>
    <t>ECG Pinellas Developer, LLC</t>
  </si>
  <si>
    <t>2026-014S</t>
  </si>
  <si>
    <t>DeSoto Apartments II</t>
  </si>
  <si>
    <t>Manatee</t>
  </si>
  <si>
    <t>South side of 301 Blvd. W, Southeast of the intersection of 301 Blvd. W and 9th St. W, Unincorporated Manatee County</t>
  </si>
  <si>
    <t>DeSoto Apartments II LLC</t>
  </si>
  <si>
    <t>DeSoto Apartments II Developer LLC; WCZ Development LLC</t>
  </si>
  <si>
    <t>J. David Heller</t>
  </si>
  <si>
    <t>William C Zunamon</t>
  </si>
  <si>
    <t>MR 4</t>
  </si>
  <si>
    <t>2026-015BS</t>
  </si>
  <si>
    <t>Merlin Crossing</t>
  </si>
  <si>
    <t>Duval</t>
  </si>
  <si>
    <t>6441 Park Street, Jacksonville, Florida 32205</t>
  </si>
  <si>
    <t>Merlin Crossing, LLC</t>
  </si>
  <si>
    <t>The Woda Group, Inc.</t>
  </si>
  <si>
    <t>Jeffrey J. Woda</t>
  </si>
  <si>
    <t>Joseph T. DiCesare</t>
  </si>
  <si>
    <t>2026-016BS</t>
  </si>
  <si>
    <t>FBC Affordable P1B</t>
  </si>
  <si>
    <t>Brevard</t>
  </si>
  <si>
    <t>W. Hibiscus Blvd, WNW of the intersection of W. Hibiscus Blvd and S. Babcock St. ,Melbourne</t>
  </si>
  <si>
    <t>FBC Affordable P1B, LP</t>
  </si>
  <si>
    <t>FBC Affordable P1B Developer, LLC</t>
  </si>
  <si>
    <t>Daniel Coakley</t>
  </si>
  <si>
    <t>Gavin Morrison</t>
  </si>
  <si>
    <t>2026-017BS</t>
  </si>
  <si>
    <t>Aura Living</t>
  </si>
  <si>
    <t>SW 152nd Ave, SW 280th St. and SW 152nd Ave., Unincorporated Miami-Dade County</t>
  </si>
  <si>
    <t>Aura Living, LLC</t>
  </si>
  <si>
    <t>Aura Developer, LLC</t>
  </si>
  <si>
    <t>Jose J Figueroa</t>
  </si>
  <si>
    <t>Sean C Smith</t>
  </si>
  <si>
    <t>2026-018BS</t>
  </si>
  <si>
    <t>Lofts at Trumbo</t>
  </si>
  <si>
    <t>Monroe</t>
  </si>
  <si>
    <t>S</t>
  </si>
  <si>
    <t>Trumbo Road, 800 feet NE of the intersection of Trumbo Road and Grinnell Street, Key West</t>
  </si>
  <si>
    <t xml:space="preserve">Lofts at Trumbo, Ltd. </t>
  </si>
  <si>
    <t>TVC Development, Inc.</t>
  </si>
  <si>
    <t>James R. Hoover</t>
  </si>
  <si>
    <t>Kevin L. Troup</t>
  </si>
  <si>
    <t>20% at 50%</t>
  </si>
  <si>
    <t>2026-019S</t>
  </si>
  <si>
    <t>Liberty Square Phase Six</t>
  </si>
  <si>
    <t>1301 NW 62nd Street, Miami, Florida 33147</t>
  </si>
  <si>
    <t>Liberty Square Phase Six, LLC</t>
  </si>
  <si>
    <t>Liberty Square Phase Six Developer, LLC</t>
  </si>
  <si>
    <t>Guillermo M Mazon</t>
  </si>
  <si>
    <t>2026-020BS</t>
  </si>
  <si>
    <t>Santa Cruz Isles</t>
  </si>
  <si>
    <t>On South Side of SW 248 Street, about 850 Feet West of Intersection of SW 137 Ave,Miami-Dade</t>
  </si>
  <si>
    <t>Santa Cruz Isles LLC</t>
  </si>
  <si>
    <t>RS Development Corp</t>
  </si>
  <si>
    <t>Lewis V Swezy</t>
  </si>
  <si>
    <t>Paul E Bilton</t>
  </si>
  <si>
    <t>2026-021BS</t>
  </si>
  <si>
    <t>Pinnacle at Southland</t>
  </si>
  <si>
    <t>11155 SW 211 Street,Cutler Bay</t>
  </si>
  <si>
    <t>Pinnacle at Southland RN, LLLP</t>
  </si>
  <si>
    <t>Pinnacle Communities, LLC</t>
  </si>
  <si>
    <t>David O. Deutch</t>
  </si>
  <si>
    <t>Max L. Cruz</t>
  </si>
  <si>
    <t>2026-022BS</t>
  </si>
  <si>
    <t>CGPA Parcel A</t>
  </si>
  <si>
    <t>Orange</t>
  </si>
  <si>
    <t>Avondale Ave, NE of the intersection of Avondale Ave and Murphy St,Orlando</t>
  </si>
  <si>
    <t>CGPA Parcel A, LP</t>
  </si>
  <si>
    <t>CGPA Parcel A Developer, LLC</t>
  </si>
  <si>
    <t>2026-023BS</t>
  </si>
  <si>
    <t>Pinnacle at Audubon Place</t>
  </si>
  <si>
    <t>On West Pembroke Road, West of the Intersection of West Pembroke Road and NW 2nd Ave, (aka 219 W Pembroke Rd),Hallandale Beach</t>
  </si>
  <si>
    <t>Pinnacle at Audubon Place, LLLP</t>
  </si>
  <si>
    <t>Pinnacle Communities II, LLC</t>
  </si>
  <si>
    <t>2026-024BS</t>
  </si>
  <si>
    <t>GHA Build First Site</t>
  </si>
  <si>
    <t>Alachua</t>
  </si>
  <si>
    <t>Southeast corner of Florida State Road 24 &amp; NE 3rd Ave, Gainesville, FL 32641</t>
  </si>
  <si>
    <t>Build First, LLC</t>
  </si>
  <si>
    <t xml:space="preserve">Paces Preservation Partners, LLC; GHA Development, LLC </t>
  </si>
  <si>
    <t>Renee Sandell</t>
  </si>
  <si>
    <t>Alexis  Pierre</t>
  </si>
  <si>
    <t>2026-025BS</t>
  </si>
  <si>
    <t xml:space="preserve">The View at Central City </t>
  </si>
  <si>
    <t>West side of NE 4th Ave., Southwest of the intersection of NE 4th Ave. and NE 13th St., Fort Lauderdale</t>
  </si>
  <si>
    <t xml:space="preserve">View at Central City LLC </t>
  </si>
  <si>
    <t>View at Central City Developer LLC ; WCZ Development LLC</t>
  </si>
  <si>
    <t>William  C Zunamon</t>
  </si>
  <si>
    <t>2026-026S</t>
  </si>
  <si>
    <t>Claude Pepper II</t>
  </si>
  <si>
    <t>S of the intersection of NW 15th Ave &amp; Opa Locka Blvd, North Miami, FL</t>
  </si>
  <si>
    <t>Redwood CP Holdings II, LLC</t>
  </si>
  <si>
    <t>Redwood CP Developer II, LLC</t>
  </si>
  <si>
    <t>David Burstyn</t>
  </si>
  <si>
    <t>Gabriel Duarte</t>
  </si>
  <si>
    <t>2026-027BS</t>
  </si>
  <si>
    <t>Annie Coleman 14</t>
  </si>
  <si>
    <t>2415 - 2479 NW 50th Street, Miami, FL 33142</t>
  </si>
  <si>
    <t>Magasi Redwood AC Holdings I, LLC</t>
  </si>
  <si>
    <t>Magasi Redwood AC Developer I, LLC</t>
  </si>
  <si>
    <t>2026-028BS</t>
  </si>
  <si>
    <t>Pinnacle on Sixth</t>
  </si>
  <si>
    <t>Palm Beach</t>
  </si>
  <si>
    <t>610, 615, 617, 621, 622, 625, 626, 629, 630 and 702 South H Street,Lake Worth Beach</t>
  </si>
  <si>
    <t>Pinnacle on Sixth, LLC</t>
  </si>
  <si>
    <t>26.607869, -80.058498 and 26.607321, -80.058348</t>
  </si>
  <si>
    <t>2026-029BS</t>
  </si>
  <si>
    <t>Notre Communaute</t>
  </si>
  <si>
    <t xml:space="preserve">On NE 62nd Street, northeast of the intersection of NE 2nd Avenue and NE 62nd Street in Miami, Florida </t>
  </si>
  <si>
    <t>Notre Communaute Apartments, Ltd.</t>
  </si>
  <si>
    <t>C4Dev Notre Communaute, LLC</t>
  </si>
  <si>
    <t>Stephanie Berman</t>
  </si>
  <si>
    <t>Shawn Cooper</t>
  </si>
  <si>
    <t>2026-030BS</t>
  </si>
  <si>
    <t>Poinciana Terrace</t>
  </si>
  <si>
    <t>Hillsborough</t>
  </si>
  <si>
    <t>On E 12th Avenue, northeast of the intersection of E 12th Avenue and N 34th Street and On E 12th Avenue north of the intersection of E 12th Avenue and N 35th Street,Tampa</t>
  </si>
  <si>
    <t>Poinciana Terrace, Ltd.</t>
  </si>
  <si>
    <t>Poinciana Terrace Development, LLC</t>
  </si>
  <si>
    <t xml:space="preserve"> 27.964271, -82.420654</t>
  </si>
  <si>
    <t>2026-031S</t>
  </si>
  <si>
    <t>Metro Grande I</t>
  </si>
  <si>
    <t>W 19th Street, NW Corner of W 19th Street and W 9th Avenue, Hialeah</t>
  </si>
  <si>
    <t>Metro Grande I Associates, Ltd.</t>
  </si>
  <si>
    <t>Cornerstone Group Partners, LLC</t>
  </si>
  <si>
    <t>Mara S. Mades</t>
  </si>
  <si>
    <t>2026-032S</t>
  </si>
  <si>
    <t>Mama Hattie's House</t>
  </si>
  <si>
    <t>430 NW 9th ST,City of Miami</t>
  </si>
  <si>
    <t>HTG Girl Power, Ltd.</t>
  </si>
  <si>
    <t>HTG Girl Power Developer, LLC</t>
  </si>
  <si>
    <t>Priority 2</t>
  </si>
  <si>
    <t>2026-033BS</t>
  </si>
  <si>
    <t>RPV Parcel C</t>
  </si>
  <si>
    <t>E Woodlawn Ave, NE of the intersection of E Woodlawn Ave and N Jefferson St; E Woodlawn Ave, E of the intersecton of E Woodlawn Ave and N Jefferson St,Tampa</t>
  </si>
  <si>
    <t>RPV Parcel C, LP</t>
  </si>
  <si>
    <t>RPV Parcel C Developer, LLC</t>
  </si>
  <si>
    <t>SS: 27.975663, -82.456724</t>
  </si>
  <si>
    <t>2026-034S</t>
  </si>
  <si>
    <t>Divers Cove</t>
  </si>
  <si>
    <t>95351 Overseas Hwy,Key Largo</t>
  </si>
  <si>
    <t>Divers Cove, LLC</t>
  </si>
  <si>
    <t>Gorman &amp; Company, LLC</t>
  </si>
  <si>
    <t>Brian K Swanton</t>
  </si>
  <si>
    <t>Trent C Claybaugh</t>
  </si>
  <si>
    <t>SAIL only</t>
  </si>
  <si>
    <t>2026-035BS</t>
  </si>
  <si>
    <t>Bromley Square</t>
  </si>
  <si>
    <t>6300 Blanding Blvd., Jacksonville, FL 32244</t>
  </si>
  <si>
    <t>Bromley Square, Ltd.</t>
  </si>
  <si>
    <t>Bromley Square Developer, LLC</t>
  </si>
  <si>
    <t>Jonathan L. Wolf</t>
  </si>
  <si>
    <t>Jennie D. Lagmay</t>
  </si>
  <si>
    <t>2026-036S</t>
  </si>
  <si>
    <t>JR Tower</t>
  </si>
  <si>
    <t xml:space="preserve"> 1850 Central Ave and 1833 1st Ave S, St. Petersburg</t>
  </si>
  <si>
    <t>Blue Central Ave, LLC</t>
  </si>
  <si>
    <t>Blue JRT Developer, LLC</t>
  </si>
  <si>
    <t>Scott Macdonald</t>
  </si>
  <si>
    <t>Shawn Wilson</t>
  </si>
  <si>
    <t xml:space="preserve"> 27.770515, -82.658577</t>
  </si>
  <si>
    <t>2026-037BS</t>
  </si>
  <si>
    <t>Jones on Hogan</t>
  </si>
  <si>
    <t>502 Hogan St, Jacksonville, FL 32202</t>
  </si>
  <si>
    <t>CLFT Jones, LLC</t>
  </si>
  <si>
    <t>AGLL Development, LLC</t>
  </si>
  <si>
    <t>Salvatore G. Leone</t>
  </si>
  <si>
    <t>Erich Geisler</t>
  </si>
  <si>
    <t>2026-038S</t>
  </si>
  <si>
    <t>Homestead Gardens Phase II</t>
  </si>
  <si>
    <t>1501 SW 6th Street
Homestead, FL 33030</t>
  </si>
  <si>
    <t>HG PHASE II LLC</t>
  </si>
  <si>
    <t>DBC PROCIDA II LLC</t>
  </si>
  <si>
    <t>Mario Procida</t>
  </si>
  <si>
    <t>Benji Power</t>
  </si>
  <si>
    <t>2026-039S</t>
  </si>
  <si>
    <t>Ekos Paseo Al Mar</t>
  </si>
  <si>
    <t>Along the Southside of Paseo Al Mar Blvd., W. of the intersection of Paseo Al Mar Blvd and Milestone Dr, Hillsborough County</t>
  </si>
  <si>
    <t>MHP Hillsborough I, LLC</t>
  </si>
  <si>
    <t>MHP Hillsborough I Developer, LLC</t>
  </si>
  <si>
    <t>2026-040BS</t>
  </si>
  <si>
    <t>Belleview Manor</t>
  </si>
  <si>
    <t>1467 S Martin Luther King Jr. Ave, Clearwater, FL 33756</t>
  </si>
  <si>
    <t>Belleview Manor, LLC</t>
  </si>
  <si>
    <t>ARD Belleview Manor, LLC; New South Residential, LLC</t>
  </si>
  <si>
    <t>Patrick E Law</t>
  </si>
  <si>
    <t>Stacy Banach</t>
  </si>
  <si>
    <t>2026-041BS</t>
  </si>
  <si>
    <t>Arbors at Naranja</t>
  </si>
  <si>
    <t>Approximately 610 feet SW of the intersection of U.S. Rte 1 &amp; SW 264 St,Unincorporated Miami-Dade County</t>
  </si>
  <si>
    <t>ACRUVA Community FL16, LLC</t>
  </si>
  <si>
    <t>ACRUVA Community Developers, LLC</t>
  </si>
  <si>
    <t>Daniel F. Acosta</t>
  </si>
  <si>
    <t>2026-042S</t>
  </si>
  <si>
    <t>Orange on 14th Street</t>
  </si>
  <si>
    <t>3700 &amp; 3710 14th Street W,Unincorporated Manatee County</t>
  </si>
  <si>
    <t>Orange on 14th Street, LLC</t>
  </si>
  <si>
    <t>Joel C Reed</t>
  </si>
  <si>
    <t>2026-043S</t>
  </si>
  <si>
    <t>Edison Towers II</t>
  </si>
  <si>
    <t>NW Corner of NW 58th Street and NW 6th Court,Miami</t>
  </si>
  <si>
    <t>Edison Towers II, LLC</t>
  </si>
  <si>
    <t>TEDC Affordable Communities Inc.</t>
  </si>
  <si>
    <t>Carol Gardner</t>
  </si>
  <si>
    <t>Crystal Jackson</t>
  </si>
  <si>
    <t>2026-044S</t>
  </si>
  <si>
    <t>West Grove Phase Two</t>
  </si>
  <si>
    <t>3690 Percival Avenue, Miami, FL 33133</t>
  </si>
  <si>
    <t>WG MF Phase Two LLC</t>
  </si>
  <si>
    <t>Integral Florida LLC</t>
  </si>
  <si>
    <t>Kareem Brantley</t>
  </si>
  <si>
    <t>Marvin Wilmoth</t>
  </si>
  <si>
    <t>2026-045S</t>
  </si>
  <si>
    <t>Uptown Center</t>
  </si>
  <si>
    <t>661 NW 60TH ST, Miami, FL 33127</t>
  </si>
  <si>
    <t>Uptown Center, LLC</t>
  </si>
  <si>
    <t>Kareem T Brantley</t>
  </si>
  <si>
    <t>Alexander Pegues</t>
  </si>
  <si>
    <t>2026-046BS</t>
  </si>
  <si>
    <t>Ashley East Tampa</t>
  </si>
  <si>
    <t>3105 E Columbus Dr, Tampa, FL 33605</t>
  </si>
  <si>
    <t>Ashley East Tampa LLC</t>
  </si>
  <si>
    <t>2026-047BS</t>
  </si>
  <si>
    <t>David M. Pemberton Senior Residences</t>
  </si>
  <si>
    <t>141 Sharazad Blvd and 551 Fisherman St.,Opa-locka</t>
  </si>
  <si>
    <t>DM Pemberton LLC</t>
  </si>
  <si>
    <t>Opa-locka Community Development Corporation, Inc. d/b/a Ten North Group</t>
  </si>
  <si>
    <t>Willie Logan</t>
  </si>
  <si>
    <t>Paola Roman</t>
  </si>
  <si>
    <t>Latitude 25.900572 Longitude -80.253473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</si>
</sst>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vertical="center" textRotation="90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03B2-D01E-4E96-AE13-1AD1AD4C2B34}">
  <dimension ref="A1:AL48"/>
  <sheetViews>
    <sheetView tabSelected="1" zoomScale="120" zoomScaleNormal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3" sqref="C3"/>
    </sheetView>
  </sheetViews>
  <sheetFormatPr defaultRowHeight="12.75" x14ac:dyDescent="0.25"/>
  <cols>
    <col min="1" max="1" width="9.42578125" style="12" bestFit="1" customWidth="1"/>
    <col min="2" max="2" width="13.42578125" style="12" customWidth="1"/>
    <col min="3" max="3" width="11.140625" style="12" bestFit="1" customWidth="1"/>
    <col min="4" max="4" width="3.28515625" style="13" bestFit="1" customWidth="1"/>
    <col min="5" max="5" width="26.85546875" style="12" customWidth="1"/>
    <col min="6" max="6" width="6" style="13" customWidth="1"/>
    <col min="7" max="7" width="15.28515625" style="12" customWidth="1"/>
    <col min="8" max="8" width="3.28515625" style="13" bestFit="1" customWidth="1"/>
    <col min="9" max="9" width="15.140625" style="12" customWidth="1"/>
    <col min="10" max="10" width="5.7109375" style="13" bestFit="1" customWidth="1"/>
    <col min="11" max="11" width="8.42578125" style="12" bestFit="1" customWidth="1"/>
    <col min="12" max="12" width="5.42578125" style="12" bestFit="1" customWidth="1"/>
    <col min="13" max="13" width="10" style="12" customWidth="1"/>
    <col min="14" max="14" width="9.28515625" style="12" customWidth="1"/>
    <col min="15" max="15" width="6.28515625" style="12" bestFit="1" customWidth="1"/>
    <col min="16" max="16" width="3.28515625" style="13" bestFit="1" customWidth="1"/>
    <col min="17" max="17" width="9.42578125" style="12" bestFit="1" customWidth="1"/>
    <col min="18" max="18" width="10" style="12" bestFit="1" customWidth="1"/>
    <col min="19" max="19" width="17.28515625" style="12" customWidth="1"/>
    <col min="20" max="20" width="5.7109375" style="13" bestFit="1" customWidth="1"/>
    <col min="21" max="21" width="4" style="13" bestFit="1" customWidth="1"/>
    <col min="22" max="22" width="6.7109375" style="12" customWidth="1"/>
    <col min="23" max="23" width="7.140625" style="13" bestFit="1" customWidth="1"/>
    <col min="24" max="24" width="10" style="12" bestFit="1" customWidth="1"/>
    <col min="25" max="25" width="9.140625" style="12" bestFit="1" customWidth="1"/>
    <col min="26" max="26" width="9.140625" style="12" hidden="1" customWidth="1"/>
    <col min="27" max="27" width="10" style="12" hidden="1" customWidth="1"/>
    <col min="28" max="29" width="5.42578125" style="13" bestFit="1" customWidth="1"/>
    <col min="30" max="33" width="3.140625" style="13" bestFit="1" customWidth="1"/>
    <col min="34" max="34" width="3.140625" style="13" customWidth="1"/>
    <col min="35" max="35" width="3.140625" style="13" bestFit="1" customWidth="1"/>
    <col min="36" max="36" width="9.140625" style="12" bestFit="1" customWidth="1"/>
    <col min="37" max="37" width="5.85546875" style="12" customWidth="1"/>
    <col min="38" max="38" width="3.28515625" style="12" bestFit="1" customWidth="1"/>
    <col min="39" max="16384" width="9.140625" style="12"/>
  </cols>
  <sheetData>
    <row r="1" spans="1:38" s="4" customFormat="1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1" t="s">
        <v>27</v>
      </c>
      <c r="AC1" s="1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3" t="s">
        <v>35</v>
      </c>
      <c r="AK1" s="3" t="s">
        <v>36</v>
      </c>
      <c r="AL1" s="3" t="s">
        <v>37</v>
      </c>
    </row>
    <row r="2" spans="1:38" ht="36" x14ac:dyDescent="0.25">
      <c r="A2" s="5" t="s">
        <v>38</v>
      </c>
      <c r="B2" s="5" t="s">
        <v>39</v>
      </c>
      <c r="C2" s="5" t="s">
        <v>40</v>
      </c>
      <c r="D2" s="6" t="s">
        <v>41</v>
      </c>
      <c r="E2" s="5" t="s">
        <v>42</v>
      </c>
      <c r="F2" s="6" t="s">
        <v>43</v>
      </c>
      <c r="G2" s="5" t="s">
        <v>44</v>
      </c>
      <c r="H2" s="6" t="s">
        <v>45</v>
      </c>
      <c r="I2" s="5" t="s">
        <v>46</v>
      </c>
      <c r="J2" s="6" t="s">
        <v>47</v>
      </c>
      <c r="K2" s="5" t="s">
        <v>48</v>
      </c>
      <c r="L2" s="5" t="s">
        <v>49</v>
      </c>
      <c r="M2" s="5" t="s">
        <v>50</v>
      </c>
      <c r="N2" s="5" t="s">
        <v>51</v>
      </c>
      <c r="O2" s="5" t="s">
        <v>52</v>
      </c>
      <c r="P2" s="6" t="s">
        <v>45</v>
      </c>
      <c r="Q2" s="7">
        <v>26.018311000000001</v>
      </c>
      <c r="R2" s="7">
        <v>-80.142628000000002</v>
      </c>
      <c r="S2" s="5"/>
      <c r="T2" s="6" t="s">
        <v>47</v>
      </c>
      <c r="U2" s="6">
        <v>118</v>
      </c>
      <c r="V2" s="5" t="s">
        <v>53</v>
      </c>
      <c r="W2" s="8">
        <v>1</v>
      </c>
      <c r="X2" s="9">
        <v>7316000</v>
      </c>
      <c r="Y2" s="9">
        <v>0</v>
      </c>
      <c r="Z2" s="9">
        <v>2488510</v>
      </c>
      <c r="AA2" s="5"/>
      <c r="AB2" s="6" t="s">
        <v>47</v>
      </c>
      <c r="AC2" s="6" t="s">
        <v>47</v>
      </c>
      <c r="AD2" s="6" t="s">
        <v>47</v>
      </c>
      <c r="AE2" s="6" t="s">
        <v>45</v>
      </c>
      <c r="AF2" s="6" t="s">
        <v>47</v>
      </c>
      <c r="AG2" s="6" t="str">
        <f>IF(OR(AE2="Y",AF2="Y"),"Y","N")</f>
        <v>Y</v>
      </c>
      <c r="AH2" s="6" t="s">
        <v>45</v>
      </c>
      <c r="AI2" s="6" t="s">
        <v>45</v>
      </c>
      <c r="AJ2" s="10">
        <v>45046.57</v>
      </c>
      <c r="AK2" s="11" t="s">
        <v>54</v>
      </c>
      <c r="AL2" s="6">
        <v>8</v>
      </c>
    </row>
    <row r="3" spans="1:38" ht="72" x14ac:dyDescent="0.25">
      <c r="A3" s="5" t="s">
        <v>55</v>
      </c>
      <c r="B3" s="5" t="s">
        <v>56</v>
      </c>
      <c r="C3" s="5" t="s">
        <v>57</v>
      </c>
      <c r="D3" s="6" t="s">
        <v>41</v>
      </c>
      <c r="E3" s="5" t="s">
        <v>58</v>
      </c>
      <c r="F3" s="6" t="s">
        <v>43</v>
      </c>
      <c r="G3" s="5" t="s">
        <v>59</v>
      </c>
      <c r="H3" s="6" t="s">
        <v>47</v>
      </c>
      <c r="I3" s="5" t="s">
        <v>60</v>
      </c>
      <c r="J3" s="6" t="s">
        <v>47</v>
      </c>
      <c r="K3" s="5" t="s">
        <v>48</v>
      </c>
      <c r="L3" s="5" t="s">
        <v>61</v>
      </c>
      <c r="M3" s="5" t="s">
        <v>50</v>
      </c>
      <c r="N3" s="5" t="s">
        <v>51</v>
      </c>
      <c r="O3" s="5" t="s">
        <v>62</v>
      </c>
      <c r="P3" s="6" t="s">
        <v>47</v>
      </c>
      <c r="Q3" s="7">
        <v>28.037562999999999</v>
      </c>
      <c r="R3" s="7">
        <v>-81.970342000000002</v>
      </c>
      <c r="S3" s="5" t="s">
        <v>63</v>
      </c>
      <c r="T3" s="6" t="s">
        <v>47</v>
      </c>
      <c r="U3" s="6">
        <v>92</v>
      </c>
      <c r="V3" s="5" t="s">
        <v>53</v>
      </c>
      <c r="W3" s="8">
        <v>1</v>
      </c>
      <c r="X3" s="9">
        <v>6600000</v>
      </c>
      <c r="Y3" s="9">
        <v>0</v>
      </c>
      <c r="Z3" s="9">
        <v>1346056</v>
      </c>
      <c r="AA3" s="9">
        <v>15000000</v>
      </c>
      <c r="AB3" s="6" t="s">
        <v>47</v>
      </c>
      <c r="AC3" s="6" t="s">
        <v>47</v>
      </c>
      <c r="AD3" s="6" t="s">
        <v>47</v>
      </c>
      <c r="AE3" s="6" t="s">
        <v>45</v>
      </c>
      <c r="AF3" s="6" t="s">
        <v>47</v>
      </c>
      <c r="AG3" s="6" t="str">
        <f t="shared" ref="AG3:AG48" si="0">IF(OR(AE3="Y",AF3="Y"),"Y","N")</f>
        <v>Y</v>
      </c>
      <c r="AH3" s="6" t="s">
        <v>45</v>
      </c>
      <c r="AI3" s="6" t="s">
        <v>45</v>
      </c>
      <c r="AJ3" s="10">
        <v>66650.67</v>
      </c>
      <c r="AK3" s="11" t="s">
        <v>54</v>
      </c>
      <c r="AL3" s="6">
        <v>33</v>
      </c>
    </row>
    <row r="4" spans="1:38" ht="36" x14ac:dyDescent="0.25">
      <c r="A4" s="5" t="s">
        <v>64</v>
      </c>
      <c r="B4" s="5" t="s">
        <v>65</v>
      </c>
      <c r="C4" s="5" t="s">
        <v>40</v>
      </c>
      <c r="D4" s="6" t="s">
        <v>41</v>
      </c>
      <c r="E4" s="5" t="s">
        <v>66</v>
      </c>
      <c r="F4" s="6" t="s">
        <v>67</v>
      </c>
      <c r="G4" s="5" t="s">
        <v>68</v>
      </c>
      <c r="H4" s="6" t="s">
        <v>45</v>
      </c>
      <c r="I4" s="5" t="s">
        <v>69</v>
      </c>
      <c r="J4" s="6" t="s">
        <v>47</v>
      </c>
      <c r="K4" s="5" t="s">
        <v>48</v>
      </c>
      <c r="L4" s="5" t="s">
        <v>61</v>
      </c>
      <c r="M4" s="5" t="s">
        <v>70</v>
      </c>
      <c r="N4" s="5" t="s">
        <v>71</v>
      </c>
      <c r="O4" s="5" t="s">
        <v>52</v>
      </c>
      <c r="P4" s="6" t="s">
        <v>45</v>
      </c>
      <c r="Q4" s="7">
        <v>26.121113000000001</v>
      </c>
      <c r="R4" s="7">
        <v>-80.179289999999995</v>
      </c>
      <c r="S4" s="5"/>
      <c r="T4" s="6" t="s">
        <v>47</v>
      </c>
      <c r="U4" s="6">
        <v>120</v>
      </c>
      <c r="V4" s="5" t="s">
        <v>72</v>
      </c>
      <c r="W4" s="8">
        <v>1</v>
      </c>
      <c r="X4" s="9">
        <v>10500000</v>
      </c>
      <c r="Y4" s="9">
        <v>669600</v>
      </c>
      <c r="Z4" s="9">
        <v>2087046</v>
      </c>
      <c r="AA4" s="5"/>
      <c r="AB4" s="6" t="s">
        <v>45</v>
      </c>
      <c r="AC4" s="6"/>
      <c r="AD4" s="6" t="s">
        <v>45</v>
      </c>
      <c r="AE4" s="6" t="s">
        <v>45</v>
      </c>
      <c r="AF4" s="6" t="s">
        <v>47</v>
      </c>
      <c r="AG4" s="6" t="str">
        <f t="shared" si="0"/>
        <v>Y</v>
      </c>
      <c r="AH4" s="6" t="s">
        <v>45</v>
      </c>
      <c r="AI4" s="6" t="s">
        <v>45</v>
      </c>
      <c r="AJ4" s="10">
        <v>68358.91</v>
      </c>
      <c r="AK4" s="11" t="s">
        <v>54</v>
      </c>
      <c r="AL4" s="6">
        <v>5</v>
      </c>
    </row>
    <row r="5" spans="1:38" ht="48" x14ac:dyDescent="0.25">
      <c r="A5" s="5" t="s">
        <v>73</v>
      </c>
      <c r="B5" s="5" t="s">
        <v>74</v>
      </c>
      <c r="C5" s="5" t="s">
        <v>75</v>
      </c>
      <c r="D5" s="6" t="s">
        <v>41</v>
      </c>
      <c r="E5" s="5" t="s">
        <v>76</v>
      </c>
      <c r="F5" s="6" t="s">
        <v>43</v>
      </c>
      <c r="G5" s="5" t="s">
        <v>77</v>
      </c>
      <c r="H5" s="6" t="s">
        <v>45</v>
      </c>
      <c r="I5" s="5" t="s">
        <v>78</v>
      </c>
      <c r="J5" s="6" t="s">
        <v>47</v>
      </c>
      <c r="K5" s="5" t="s">
        <v>48</v>
      </c>
      <c r="L5" s="5" t="s">
        <v>49</v>
      </c>
      <c r="M5" s="5" t="s">
        <v>79</v>
      </c>
      <c r="N5" s="5" t="s">
        <v>80</v>
      </c>
      <c r="O5" s="5" t="s">
        <v>52</v>
      </c>
      <c r="P5" s="6" t="s">
        <v>45</v>
      </c>
      <c r="Q5" s="7">
        <v>25.708089000000001</v>
      </c>
      <c r="R5" s="7">
        <v>-80.289130999999998</v>
      </c>
      <c r="S5" s="5"/>
      <c r="T5" s="6" t="s">
        <v>47</v>
      </c>
      <c r="U5" s="6">
        <v>323</v>
      </c>
      <c r="V5" s="5" t="s">
        <v>53</v>
      </c>
      <c r="W5" s="8">
        <v>0.56347000000000003</v>
      </c>
      <c r="X5" s="9">
        <v>12750000</v>
      </c>
      <c r="Y5" s="9">
        <v>0</v>
      </c>
      <c r="Z5" s="9">
        <v>3354367</v>
      </c>
      <c r="AA5" s="5"/>
      <c r="AB5" s="6" t="s">
        <v>47</v>
      </c>
      <c r="AC5" s="6" t="s">
        <v>45</v>
      </c>
      <c r="AD5" s="6" t="s">
        <v>47</v>
      </c>
      <c r="AE5" s="6" t="s">
        <v>45</v>
      </c>
      <c r="AF5" s="6" t="s">
        <v>45</v>
      </c>
      <c r="AG5" s="6" t="str">
        <f t="shared" si="0"/>
        <v>N</v>
      </c>
      <c r="AH5" s="6" t="s">
        <v>45</v>
      </c>
      <c r="AI5" s="6" t="s">
        <v>45</v>
      </c>
      <c r="AJ5" s="10">
        <v>33514.6</v>
      </c>
      <c r="AK5" s="11" t="s">
        <v>81</v>
      </c>
      <c r="AL5" s="6">
        <v>47</v>
      </c>
    </row>
    <row r="6" spans="1:38" ht="48" x14ac:dyDescent="0.25">
      <c r="A6" s="5" t="s">
        <v>82</v>
      </c>
      <c r="B6" s="5" t="s">
        <v>83</v>
      </c>
      <c r="C6" s="5" t="s">
        <v>75</v>
      </c>
      <c r="D6" s="6" t="s">
        <v>41</v>
      </c>
      <c r="E6" s="5" t="s">
        <v>84</v>
      </c>
      <c r="F6" s="6" t="s">
        <v>43</v>
      </c>
      <c r="G6" s="5" t="s">
        <v>85</v>
      </c>
      <c r="H6" s="6" t="s">
        <v>45</v>
      </c>
      <c r="I6" s="5" t="s">
        <v>86</v>
      </c>
      <c r="J6" s="6" t="s">
        <v>47</v>
      </c>
      <c r="K6" s="5" t="s">
        <v>48</v>
      </c>
      <c r="L6" s="5" t="s">
        <v>49</v>
      </c>
      <c r="M6" s="5" t="s">
        <v>87</v>
      </c>
      <c r="N6" s="5" t="s">
        <v>88</v>
      </c>
      <c r="O6" s="5" t="s">
        <v>52</v>
      </c>
      <c r="P6" s="6" t="s">
        <v>45</v>
      </c>
      <c r="Q6" s="7">
        <v>25.783000999999999</v>
      </c>
      <c r="R6" s="7">
        <v>-80.206299000000001</v>
      </c>
      <c r="S6" s="5"/>
      <c r="T6" s="6" t="s">
        <v>47</v>
      </c>
      <c r="U6" s="6">
        <v>276</v>
      </c>
      <c r="V6" s="5" t="s">
        <v>53</v>
      </c>
      <c r="W6" s="8">
        <v>1</v>
      </c>
      <c r="X6" s="9">
        <v>15250000</v>
      </c>
      <c r="Y6" s="9">
        <v>0</v>
      </c>
      <c r="Z6" s="9">
        <v>5671306</v>
      </c>
      <c r="AA6" s="9">
        <v>72000000</v>
      </c>
      <c r="AB6" s="6" t="s">
        <v>47</v>
      </c>
      <c r="AC6" s="6" t="s">
        <v>47</v>
      </c>
      <c r="AD6" s="6" t="s">
        <v>47</v>
      </c>
      <c r="AE6" s="6" t="s">
        <v>45</v>
      </c>
      <c r="AF6" s="6" t="s">
        <v>45</v>
      </c>
      <c r="AG6" s="6" t="str">
        <f t="shared" si="0"/>
        <v>N</v>
      </c>
      <c r="AH6" s="6" t="s">
        <v>45</v>
      </c>
      <c r="AI6" s="6" t="s">
        <v>45</v>
      </c>
      <c r="AJ6" s="10">
        <v>45619.24</v>
      </c>
      <c r="AK6" s="11" t="s">
        <v>54</v>
      </c>
      <c r="AL6" s="6">
        <v>2</v>
      </c>
    </row>
    <row r="7" spans="1:38" ht="48" x14ac:dyDescent="0.25">
      <c r="A7" s="5" t="s">
        <v>89</v>
      </c>
      <c r="B7" s="5" t="s">
        <v>90</v>
      </c>
      <c r="C7" s="5" t="s">
        <v>91</v>
      </c>
      <c r="D7" s="6" t="s">
        <v>92</v>
      </c>
      <c r="E7" s="5" t="s">
        <v>93</v>
      </c>
      <c r="F7" s="6" t="s">
        <v>43</v>
      </c>
      <c r="G7" s="5" t="s">
        <v>94</v>
      </c>
      <c r="H7" s="6" t="s">
        <v>45</v>
      </c>
      <c r="I7" s="5" t="s">
        <v>95</v>
      </c>
      <c r="J7" s="6" t="s">
        <v>47</v>
      </c>
      <c r="K7" s="5" t="s">
        <v>48</v>
      </c>
      <c r="L7" s="5" t="s">
        <v>61</v>
      </c>
      <c r="M7" s="5" t="s">
        <v>70</v>
      </c>
      <c r="N7" s="5" t="s">
        <v>71</v>
      </c>
      <c r="O7" s="5" t="s">
        <v>96</v>
      </c>
      <c r="P7" s="6" t="s">
        <v>45</v>
      </c>
      <c r="Q7" s="7">
        <v>28.356283000000001</v>
      </c>
      <c r="R7" s="7">
        <v>-82.689183</v>
      </c>
      <c r="S7" s="5"/>
      <c r="T7" s="6" t="s">
        <v>47</v>
      </c>
      <c r="U7" s="6">
        <v>126</v>
      </c>
      <c r="V7" s="5" t="s">
        <v>53</v>
      </c>
      <c r="W7" s="8">
        <v>1</v>
      </c>
      <c r="X7" s="9">
        <v>8000777</v>
      </c>
      <c r="Y7" s="9">
        <v>0</v>
      </c>
      <c r="Z7" s="9">
        <v>1891465</v>
      </c>
      <c r="AA7" s="5"/>
      <c r="AB7" s="6" t="s">
        <v>45</v>
      </c>
      <c r="AC7" s="6" t="s">
        <v>45</v>
      </c>
      <c r="AD7" s="6" t="s">
        <v>47</v>
      </c>
      <c r="AE7" s="6" t="s">
        <v>45</v>
      </c>
      <c r="AF7" s="6" t="s">
        <v>45</v>
      </c>
      <c r="AG7" s="6" t="str">
        <f t="shared" si="0"/>
        <v>N</v>
      </c>
      <c r="AH7" s="6" t="s">
        <v>45</v>
      </c>
      <c r="AI7" s="6" t="s">
        <v>45</v>
      </c>
      <c r="AJ7" s="10">
        <v>57683.32</v>
      </c>
      <c r="AK7" s="11" t="s">
        <v>81</v>
      </c>
      <c r="AL7" s="6">
        <v>20</v>
      </c>
    </row>
    <row r="8" spans="1:38" ht="24" x14ac:dyDescent="0.25">
      <c r="A8" s="5" t="s">
        <v>97</v>
      </c>
      <c r="B8" s="5" t="s">
        <v>98</v>
      </c>
      <c r="C8" s="5" t="s">
        <v>75</v>
      </c>
      <c r="D8" s="6" t="s">
        <v>41</v>
      </c>
      <c r="E8" s="5" t="s">
        <v>99</v>
      </c>
      <c r="F8" s="6" t="s">
        <v>43</v>
      </c>
      <c r="G8" s="5" t="s">
        <v>100</v>
      </c>
      <c r="H8" s="6" t="s">
        <v>45</v>
      </c>
      <c r="I8" s="5" t="s">
        <v>101</v>
      </c>
      <c r="J8" s="6" t="s">
        <v>47</v>
      </c>
      <c r="K8" s="5" t="s">
        <v>48</v>
      </c>
      <c r="L8" s="5" t="s">
        <v>61</v>
      </c>
      <c r="M8" s="5" t="s">
        <v>87</v>
      </c>
      <c r="N8" s="5" t="s">
        <v>88</v>
      </c>
      <c r="O8" s="5" t="s">
        <v>52</v>
      </c>
      <c r="P8" s="6" t="s">
        <v>45</v>
      </c>
      <c r="Q8" s="7">
        <v>25.830981999999999</v>
      </c>
      <c r="R8" s="7">
        <v>-80.208644000000007</v>
      </c>
      <c r="S8" s="5"/>
      <c r="T8" s="6" t="s">
        <v>47</v>
      </c>
      <c r="U8" s="6">
        <v>71</v>
      </c>
      <c r="V8" s="5" t="s">
        <v>53</v>
      </c>
      <c r="W8" s="8">
        <v>1</v>
      </c>
      <c r="X8" s="9">
        <v>3000000</v>
      </c>
      <c r="Y8" s="9">
        <v>0</v>
      </c>
      <c r="Z8" s="9">
        <v>1667544</v>
      </c>
      <c r="AA8" s="5"/>
      <c r="AB8" s="6" t="s">
        <v>47</v>
      </c>
      <c r="AC8" s="6" t="s">
        <v>45</v>
      </c>
      <c r="AD8" s="6" t="s">
        <v>47</v>
      </c>
      <c r="AE8" s="6" t="s">
        <v>45</v>
      </c>
      <c r="AF8" s="6" t="s">
        <v>45</v>
      </c>
      <c r="AG8" s="6" t="str">
        <f t="shared" si="0"/>
        <v>N</v>
      </c>
      <c r="AH8" s="6" t="s">
        <v>45</v>
      </c>
      <c r="AI8" s="6" t="s">
        <v>45</v>
      </c>
      <c r="AJ8" s="10">
        <v>37511.75</v>
      </c>
      <c r="AK8" s="11" t="s">
        <v>81</v>
      </c>
      <c r="AL8" s="6">
        <v>3</v>
      </c>
    </row>
    <row r="9" spans="1:38" ht="72" x14ac:dyDescent="0.25">
      <c r="A9" s="5" t="s">
        <v>102</v>
      </c>
      <c r="B9" s="5" t="s">
        <v>103</v>
      </c>
      <c r="C9" s="5" t="s">
        <v>40</v>
      </c>
      <c r="D9" s="6" t="s">
        <v>41</v>
      </c>
      <c r="E9" s="5" t="s">
        <v>104</v>
      </c>
      <c r="F9" s="6" t="s">
        <v>43</v>
      </c>
      <c r="G9" s="5" t="s">
        <v>105</v>
      </c>
      <c r="H9" s="6" t="s">
        <v>45</v>
      </c>
      <c r="I9" s="5" t="s">
        <v>106</v>
      </c>
      <c r="J9" s="6" t="s">
        <v>47</v>
      </c>
      <c r="K9" s="5" t="s">
        <v>48</v>
      </c>
      <c r="L9" s="5" t="s">
        <v>61</v>
      </c>
      <c r="M9" s="5" t="s">
        <v>79</v>
      </c>
      <c r="N9" s="5" t="s">
        <v>107</v>
      </c>
      <c r="O9" s="5" t="s">
        <v>52</v>
      </c>
      <c r="P9" s="6" t="s">
        <v>45</v>
      </c>
      <c r="Q9" s="7">
        <v>26.243286999999999</v>
      </c>
      <c r="R9" s="7">
        <v>-80.165345000000002</v>
      </c>
      <c r="S9" s="5"/>
      <c r="T9" s="6" t="s">
        <v>47</v>
      </c>
      <c r="U9" s="6">
        <v>279</v>
      </c>
      <c r="V9" s="5" t="s">
        <v>72</v>
      </c>
      <c r="W9" s="8">
        <v>1</v>
      </c>
      <c r="X9" s="9">
        <v>17000000</v>
      </c>
      <c r="Y9" s="9">
        <v>1000000</v>
      </c>
      <c r="Z9" s="9">
        <v>2341991</v>
      </c>
      <c r="AA9" s="5"/>
      <c r="AB9" s="6" t="s">
        <v>47</v>
      </c>
      <c r="AC9" s="6" t="s">
        <v>45</v>
      </c>
      <c r="AD9" s="6" t="s">
        <v>47</v>
      </c>
      <c r="AE9" s="6" t="s">
        <v>45</v>
      </c>
      <c r="AF9" s="6" t="s">
        <v>45</v>
      </c>
      <c r="AG9" s="6" t="str">
        <f t="shared" si="0"/>
        <v>N</v>
      </c>
      <c r="AH9" s="6" t="s">
        <v>45</v>
      </c>
      <c r="AI9" s="6" t="s">
        <v>45</v>
      </c>
      <c r="AJ9" s="10">
        <v>32852.76</v>
      </c>
      <c r="AK9" s="11" t="s">
        <v>81</v>
      </c>
      <c r="AL9" s="6">
        <v>29</v>
      </c>
    </row>
    <row r="10" spans="1:38" ht="24" x14ac:dyDescent="0.25">
      <c r="A10" s="5" t="s">
        <v>108</v>
      </c>
      <c r="B10" s="5" t="s">
        <v>109</v>
      </c>
      <c r="C10" s="5" t="s">
        <v>75</v>
      </c>
      <c r="D10" s="6" t="s">
        <v>41</v>
      </c>
      <c r="E10" s="5" t="s">
        <v>110</v>
      </c>
      <c r="F10" s="6" t="s">
        <v>43</v>
      </c>
      <c r="G10" s="5" t="s">
        <v>111</v>
      </c>
      <c r="H10" s="6" t="s">
        <v>45</v>
      </c>
      <c r="I10" s="5" t="s">
        <v>112</v>
      </c>
      <c r="J10" s="6" t="s">
        <v>47</v>
      </c>
      <c r="K10" s="5" t="s">
        <v>48</v>
      </c>
      <c r="L10" s="5" t="s">
        <v>61</v>
      </c>
      <c r="M10" s="5" t="s">
        <v>50</v>
      </c>
      <c r="N10" s="5" t="s">
        <v>51</v>
      </c>
      <c r="O10" s="5" t="s">
        <v>52</v>
      </c>
      <c r="P10" s="6" t="s">
        <v>45</v>
      </c>
      <c r="Q10" s="7">
        <v>25.797194000000001</v>
      </c>
      <c r="R10" s="7">
        <v>-80.201471999999995</v>
      </c>
      <c r="S10" s="5"/>
      <c r="T10" s="6" t="s">
        <v>47</v>
      </c>
      <c r="U10" s="6">
        <v>280</v>
      </c>
      <c r="V10" s="5" t="s">
        <v>53</v>
      </c>
      <c r="W10" s="8">
        <v>1</v>
      </c>
      <c r="X10" s="9">
        <v>17000000</v>
      </c>
      <c r="Y10" s="9">
        <v>0</v>
      </c>
      <c r="Z10" s="9">
        <v>6149197</v>
      </c>
      <c r="AA10" s="5"/>
      <c r="AB10" s="6" t="s">
        <v>47</v>
      </c>
      <c r="AC10" s="6" t="s">
        <v>47</v>
      </c>
      <c r="AD10" s="6" t="s">
        <v>47</v>
      </c>
      <c r="AE10" s="6" t="s">
        <v>47</v>
      </c>
      <c r="AF10" s="6" t="s">
        <v>45</v>
      </c>
      <c r="AG10" s="6" t="str">
        <f t="shared" si="0"/>
        <v>Y</v>
      </c>
      <c r="AH10" s="6" t="s">
        <v>45</v>
      </c>
      <c r="AI10" s="6" t="s">
        <v>45</v>
      </c>
      <c r="AJ10" s="10">
        <v>50127.75</v>
      </c>
      <c r="AK10" s="11" t="s">
        <v>81</v>
      </c>
      <c r="AL10" s="6">
        <v>31</v>
      </c>
    </row>
    <row r="11" spans="1:38" ht="48" x14ac:dyDescent="0.25">
      <c r="A11" s="5" t="s">
        <v>113</v>
      </c>
      <c r="B11" s="5" t="s">
        <v>114</v>
      </c>
      <c r="C11" s="5" t="s">
        <v>115</v>
      </c>
      <c r="D11" s="6" t="s">
        <v>41</v>
      </c>
      <c r="E11" s="5" t="s">
        <v>116</v>
      </c>
      <c r="F11" s="6" t="s">
        <v>67</v>
      </c>
      <c r="G11" s="5" t="s">
        <v>117</v>
      </c>
      <c r="H11" s="6" t="s">
        <v>47</v>
      </c>
      <c r="I11" s="5" t="s">
        <v>118</v>
      </c>
      <c r="J11" s="6" t="s">
        <v>47</v>
      </c>
      <c r="K11" s="5" t="s">
        <v>48</v>
      </c>
      <c r="L11" s="5" t="s">
        <v>61</v>
      </c>
      <c r="M11" s="5" t="s">
        <v>119</v>
      </c>
      <c r="N11" s="5" t="s">
        <v>120</v>
      </c>
      <c r="O11" s="5" t="s">
        <v>96</v>
      </c>
      <c r="P11" s="6" t="s">
        <v>45</v>
      </c>
      <c r="Q11" s="7">
        <v>27.89575</v>
      </c>
      <c r="R11" s="7">
        <v>-82.799059999999997</v>
      </c>
      <c r="S11" s="5"/>
      <c r="T11" s="6" t="s">
        <v>47</v>
      </c>
      <c r="U11" s="6">
        <v>132</v>
      </c>
      <c r="V11" s="5" t="s">
        <v>53</v>
      </c>
      <c r="W11" s="8">
        <v>1</v>
      </c>
      <c r="X11" s="9">
        <v>12540000</v>
      </c>
      <c r="Y11" s="9">
        <v>0</v>
      </c>
      <c r="Z11" s="9">
        <v>2356030</v>
      </c>
      <c r="AA11" s="5"/>
      <c r="AB11" s="6" t="s">
        <v>45</v>
      </c>
      <c r="AC11" s="6"/>
      <c r="AD11" s="6" t="s">
        <v>45</v>
      </c>
      <c r="AE11" s="6" t="s">
        <v>45</v>
      </c>
      <c r="AF11" s="6" t="s">
        <v>47</v>
      </c>
      <c r="AG11" s="6" t="str">
        <f t="shared" si="0"/>
        <v>Y</v>
      </c>
      <c r="AH11" s="6" t="s">
        <v>45</v>
      </c>
      <c r="AI11" s="6" t="s">
        <v>45</v>
      </c>
      <c r="AJ11" s="10">
        <v>80259.259999999995</v>
      </c>
      <c r="AK11" s="11" t="s">
        <v>121</v>
      </c>
      <c r="AL11" s="6">
        <v>14</v>
      </c>
    </row>
    <row r="12" spans="1:38" ht="36" x14ac:dyDescent="0.25">
      <c r="A12" s="5" t="s">
        <v>122</v>
      </c>
      <c r="B12" s="5" t="s">
        <v>123</v>
      </c>
      <c r="C12" s="5" t="s">
        <v>75</v>
      </c>
      <c r="D12" s="6" t="s">
        <v>41</v>
      </c>
      <c r="E12" s="5" t="s">
        <v>124</v>
      </c>
      <c r="F12" s="6" t="s">
        <v>43</v>
      </c>
      <c r="G12" s="5" t="s">
        <v>125</v>
      </c>
      <c r="H12" s="6" t="s">
        <v>45</v>
      </c>
      <c r="I12" s="5" t="s">
        <v>126</v>
      </c>
      <c r="J12" s="6" t="s">
        <v>47</v>
      </c>
      <c r="K12" s="5" t="s">
        <v>48</v>
      </c>
      <c r="L12" s="5" t="s">
        <v>49</v>
      </c>
      <c r="M12" s="5" t="s">
        <v>127</v>
      </c>
      <c r="N12" s="5" t="s">
        <v>128</v>
      </c>
      <c r="O12" s="5" t="s">
        <v>52</v>
      </c>
      <c r="P12" s="6" t="s">
        <v>45</v>
      </c>
      <c r="Q12" s="7">
        <v>25.779634999999999</v>
      </c>
      <c r="R12" s="7">
        <v>-80.200396999999995</v>
      </c>
      <c r="S12" s="5"/>
      <c r="T12" s="6" t="s">
        <v>47</v>
      </c>
      <c r="U12" s="6">
        <v>173</v>
      </c>
      <c r="V12" s="5" t="s">
        <v>53</v>
      </c>
      <c r="W12" s="8">
        <v>1</v>
      </c>
      <c r="X12" s="9">
        <v>8000000</v>
      </c>
      <c r="Y12" s="9">
        <v>0</v>
      </c>
      <c r="Z12" s="9">
        <v>3244995</v>
      </c>
      <c r="AA12" s="9">
        <v>40000000</v>
      </c>
      <c r="AB12" s="6" t="s">
        <v>45</v>
      </c>
      <c r="AC12" s="6" t="s">
        <v>47</v>
      </c>
      <c r="AD12" s="6" t="s">
        <v>47</v>
      </c>
      <c r="AE12" s="6" t="s">
        <v>45</v>
      </c>
      <c r="AF12" s="6" t="s">
        <v>45</v>
      </c>
      <c r="AG12" s="6" t="str">
        <f t="shared" si="0"/>
        <v>N</v>
      </c>
      <c r="AH12" s="6" t="s">
        <v>45</v>
      </c>
      <c r="AI12" s="6" t="s">
        <v>45</v>
      </c>
      <c r="AJ12" s="10">
        <v>41053.32</v>
      </c>
      <c r="AK12" s="11" t="s">
        <v>54</v>
      </c>
      <c r="AL12" s="6">
        <v>45</v>
      </c>
    </row>
    <row r="13" spans="1:38" ht="36" x14ac:dyDescent="0.25">
      <c r="A13" s="5" t="s">
        <v>129</v>
      </c>
      <c r="B13" s="5" t="s">
        <v>130</v>
      </c>
      <c r="C13" s="5" t="s">
        <v>131</v>
      </c>
      <c r="D13" s="6" t="s">
        <v>92</v>
      </c>
      <c r="E13" s="5" t="s">
        <v>132</v>
      </c>
      <c r="F13" s="6" t="s">
        <v>43</v>
      </c>
      <c r="G13" s="5" t="s">
        <v>133</v>
      </c>
      <c r="H13" s="6" t="s">
        <v>45</v>
      </c>
      <c r="I13" s="5" t="s">
        <v>134</v>
      </c>
      <c r="J13" s="6" t="s">
        <v>47</v>
      </c>
      <c r="K13" s="5" t="s">
        <v>48</v>
      </c>
      <c r="L13" s="5" t="s">
        <v>61</v>
      </c>
      <c r="M13" s="5" t="s">
        <v>135</v>
      </c>
      <c r="N13" s="5" t="s">
        <v>136</v>
      </c>
      <c r="O13" s="5" t="s">
        <v>62</v>
      </c>
      <c r="P13" s="6" t="s">
        <v>45</v>
      </c>
      <c r="Q13" s="7">
        <v>30.488478000000001</v>
      </c>
      <c r="R13" s="7">
        <v>-87.22842</v>
      </c>
      <c r="S13" s="5"/>
      <c r="T13" s="6" t="s">
        <v>47</v>
      </c>
      <c r="U13" s="6">
        <v>186</v>
      </c>
      <c r="V13" s="5" t="s">
        <v>53</v>
      </c>
      <c r="W13" s="8">
        <v>1</v>
      </c>
      <c r="X13" s="9">
        <v>13500000</v>
      </c>
      <c r="Y13" s="9">
        <v>0</v>
      </c>
      <c r="Z13" s="9">
        <v>3020927</v>
      </c>
      <c r="AA13" s="9">
        <v>36000000</v>
      </c>
      <c r="AB13" s="6" t="s">
        <v>45</v>
      </c>
      <c r="AC13" s="6" t="s">
        <v>45</v>
      </c>
      <c r="AD13" s="6" t="s">
        <v>47</v>
      </c>
      <c r="AE13" s="6" t="s">
        <v>45</v>
      </c>
      <c r="AF13" s="6" t="s">
        <v>45</v>
      </c>
      <c r="AG13" s="6" t="str">
        <f t="shared" si="0"/>
        <v>N</v>
      </c>
      <c r="AH13" s="6" t="s">
        <v>45</v>
      </c>
      <c r="AI13" s="6" t="s">
        <v>45</v>
      </c>
      <c r="AJ13" s="10">
        <v>72508.06</v>
      </c>
      <c r="AK13" s="11" t="s">
        <v>54</v>
      </c>
      <c r="AL13" s="6">
        <v>15</v>
      </c>
    </row>
    <row r="14" spans="1:38" ht="36" x14ac:dyDescent="0.25">
      <c r="A14" s="5" t="s">
        <v>137</v>
      </c>
      <c r="B14" s="5" t="s">
        <v>138</v>
      </c>
      <c r="C14" s="5" t="s">
        <v>115</v>
      </c>
      <c r="D14" s="6" t="s">
        <v>41</v>
      </c>
      <c r="E14" s="5" t="s">
        <v>139</v>
      </c>
      <c r="F14" s="6" t="s">
        <v>43</v>
      </c>
      <c r="G14" s="5" t="s">
        <v>140</v>
      </c>
      <c r="H14" s="6" t="s">
        <v>45</v>
      </c>
      <c r="I14" s="5" t="s">
        <v>141</v>
      </c>
      <c r="J14" s="6" t="s">
        <v>47</v>
      </c>
      <c r="K14" s="5" t="s">
        <v>48</v>
      </c>
      <c r="L14" s="5" t="s">
        <v>49</v>
      </c>
      <c r="M14" s="5" t="s">
        <v>135</v>
      </c>
      <c r="N14" s="5" t="s">
        <v>136</v>
      </c>
      <c r="O14" s="5" t="s">
        <v>96</v>
      </c>
      <c r="P14" s="6" t="s">
        <v>45</v>
      </c>
      <c r="Q14" s="7">
        <v>27.734431000000001</v>
      </c>
      <c r="R14" s="7">
        <v>-82.677103000000002</v>
      </c>
      <c r="S14" s="5"/>
      <c r="T14" s="6" t="s">
        <v>47</v>
      </c>
      <c r="U14" s="6">
        <v>174</v>
      </c>
      <c r="V14" s="5" t="s">
        <v>53</v>
      </c>
      <c r="W14" s="8">
        <v>1</v>
      </c>
      <c r="X14" s="9">
        <v>8300000</v>
      </c>
      <c r="Y14" s="9">
        <v>0</v>
      </c>
      <c r="Z14" s="9">
        <v>3266414</v>
      </c>
      <c r="AA14" s="5"/>
      <c r="AB14" s="6" t="s">
        <v>45</v>
      </c>
      <c r="AC14" s="6" t="s">
        <v>47</v>
      </c>
      <c r="AD14" s="6" t="s">
        <v>47</v>
      </c>
      <c r="AE14" s="6" t="s">
        <v>45</v>
      </c>
      <c r="AF14" s="6" t="s">
        <v>45</v>
      </c>
      <c r="AG14" s="6" t="str">
        <f t="shared" si="0"/>
        <v>N</v>
      </c>
      <c r="AH14" s="6" t="s">
        <v>45</v>
      </c>
      <c r="AI14" s="6" t="s">
        <v>45</v>
      </c>
      <c r="AJ14" s="10">
        <v>46594.48</v>
      </c>
      <c r="AK14" s="11" t="s">
        <v>54</v>
      </c>
      <c r="AL14" s="6">
        <v>32</v>
      </c>
    </row>
    <row r="15" spans="1:38" ht="60" x14ac:dyDescent="0.25">
      <c r="A15" s="5" t="s">
        <v>142</v>
      </c>
      <c r="B15" s="5" t="s">
        <v>143</v>
      </c>
      <c r="C15" s="5" t="s">
        <v>144</v>
      </c>
      <c r="D15" s="6" t="s">
        <v>92</v>
      </c>
      <c r="E15" s="5" t="s">
        <v>145</v>
      </c>
      <c r="F15" s="6" t="s">
        <v>43</v>
      </c>
      <c r="G15" s="5" t="s">
        <v>146</v>
      </c>
      <c r="H15" s="6" t="s">
        <v>45</v>
      </c>
      <c r="I15" s="5" t="s">
        <v>147</v>
      </c>
      <c r="J15" s="6" t="s">
        <v>47</v>
      </c>
      <c r="K15" s="5" t="s">
        <v>48</v>
      </c>
      <c r="L15" s="5" t="s">
        <v>61</v>
      </c>
      <c r="M15" s="5" t="s">
        <v>148</v>
      </c>
      <c r="N15" s="5" t="s">
        <v>149</v>
      </c>
      <c r="O15" s="5" t="s">
        <v>150</v>
      </c>
      <c r="P15" s="6" t="s">
        <v>45</v>
      </c>
      <c r="Q15" s="7">
        <v>27.46697</v>
      </c>
      <c r="R15" s="7">
        <v>-82.568074999999993</v>
      </c>
      <c r="S15" s="5"/>
      <c r="T15" s="6" t="s">
        <v>47</v>
      </c>
      <c r="U15" s="6">
        <v>200</v>
      </c>
      <c r="V15" s="5" t="s">
        <v>53</v>
      </c>
      <c r="W15" s="8">
        <v>1</v>
      </c>
      <c r="X15" s="9">
        <v>13500000</v>
      </c>
      <c r="Y15" s="9">
        <v>0</v>
      </c>
      <c r="Z15" s="9">
        <v>2758821</v>
      </c>
      <c r="AA15" s="5"/>
      <c r="AB15" s="6" t="s">
        <v>45</v>
      </c>
      <c r="AC15" s="6" t="s">
        <v>45</v>
      </c>
      <c r="AD15" s="6" t="s">
        <v>47</v>
      </c>
      <c r="AE15" s="6" t="s">
        <v>45</v>
      </c>
      <c r="AF15" s="6" t="s">
        <v>45</v>
      </c>
      <c r="AG15" s="6" t="str">
        <f t="shared" si="0"/>
        <v>N</v>
      </c>
      <c r="AH15" s="6" t="s">
        <v>45</v>
      </c>
      <c r="AI15" s="6" t="s">
        <v>45</v>
      </c>
      <c r="AJ15" s="10">
        <v>65934</v>
      </c>
      <c r="AK15" s="11" t="s">
        <v>54</v>
      </c>
      <c r="AL15" s="6">
        <v>11</v>
      </c>
    </row>
    <row r="16" spans="1:38" ht="24" x14ac:dyDescent="0.25">
      <c r="A16" s="5" t="s">
        <v>151</v>
      </c>
      <c r="B16" s="5" t="s">
        <v>152</v>
      </c>
      <c r="C16" s="5" t="s">
        <v>153</v>
      </c>
      <c r="D16" s="6" t="s">
        <v>41</v>
      </c>
      <c r="E16" s="5" t="s">
        <v>154</v>
      </c>
      <c r="F16" s="6" t="s">
        <v>43</v>
      </c>
      <c r="G16" s="5" t="s">
        <v>155</v>
      </c>
      <c r="H16" s="6" t="s">
        <v>45</v>
      </c>
      <c r="I16" s="5" t="s">
        <v>156</v>
      </c>
      <c r="J16" s="6" t="s">
        <v>47</v>
      </c>
      <c r="K16" s="5" t="s">
        <v>48</v>
      </c>
      <c r="L16" s="5" t="s">
        <v>61</v>
      </c>
      <c r="M16" s="5" t="s">
        <v>157</v>
      </c>
      <c r="N16" s="5" t="s">
        <v>158</v>
      </c>
      <c r="O16" s="5" t="s">
        <v>96</v>
      </c>
      <c r="P16" s="6" t="s">
        <v>45</v>
      </c>
      <c r="Q16" s="7">
        <v>30.298171</v>
      </c>
      <c r="R16" s="7">
        <v>-81.751666</v>
      </c>
      <c r="S16" s="5"/>
      <c r="T16" s="6" t="s">
        <v>47</v>
      </c>
      <c r="U16" s="6">
        <v>112</v>
      </c>
      <c r="V16" s="5" t="s">
        <v>53</v>
      </c>
      <c r="W16" s="8">
        <v>0.85714000000000001</v>
      </c>
      <c r="X16" s="9">
        <v>12439477</v>
      </c>
      <c r="Y16" s="9">
        <v>0</v>
      </c>
      <c r="Z16" s="9">
        <v>1473514</v>
      </c>
      <c r="AA16" s="9">
        <v>18590000</v>
      </c>
      <c r="AB16" s="6" t="s">
        <v>45</v>
      </c>
      <c r="AC16" s="6" t="s">
        <v>47</v>
      </c>
      <c r="AD16" s="6" t="s">
        <v>47</v>
      </c>
      <c r="AE16" s="6" t="s">
        <v>45</v>
      </c>
      <c r="AF16" s="6" t="s">
        <v>45</v>
      </c>
      <c r="AG16" s="6" t="str">
        <f t="shared" si="0"/>
        <v>N</v>
      </c>
      <c r="AH16" s="6" t="s">
        <v>45</v>
      </c>
      <c r="AI16" s="6" t="s">
        <v>45</v>
      </c>
      <c r="AJ16" s="10">
        <v>91323.87</v>
      </c>
      <c r="AK16" s="11" t="s">
        <v>121</v>
      </c>
      <c r="AL16" s="6">
        <v>4</v>
      </c>
    </row>
    <row r="17" spans="1:38" ht="36" x14ac:dyDescent="0.25">
      <c r="A17" s="5" t="s">
        <v>159</v>
      </c>
      <c r="B17" s="5" t="s">
        <v>160</v>
      </c>
      <c r="C17" s="5" t="s">
        <v>161</v>
      </c>
      <c r="D17" s="6" t="s">
        <v>92</v>
      </c>
      <c r="E17" s="5" t="s">
        <v>162</v>
      </c>
      <c r="F17" s="6" t="s">
        <v>43</v>
      </c>
      <c r="G17" s="5" t="s">
        <v>163</v>
      </c>
      <c r="H17" s="6" t="s">
        <v>45</v>
      </c>
      <c r="I17" s="5" t="s">
        <v>164</v>
      </c>
      <c r="J17" s="6" t="s">
        <v>47</v>
      </c>
      <c r="K17" s="5" t="s">
        <v>48</v>
      </c>
      <c r="L17" s="5" t="s">
        <v>61</v>
      </c>
      <c r="M17" s="5" t="s">
        <v>165</v>
      </c>
      <c r="N17" s="5" t="s">
        <v>166</v>
      </c>
      <c r="O17" s="5" t="s">
        <v>96</v>
      </c>
      <c r="P17" s="6" t="s">
        <v>45</v>
      </c>
      <c r="Q17" s="7">
        <v>28.085657000000001</v>
      </c>
      <c r="R17" s="7">
        <v>-80.624605000000003</v>
      </c>
      <c r="S17" s="5"/>
      <c r="T17" s="6" t="s">
        <v>47</v>
      </c>
      <c r="U17" s="6">
        <v>167</v>
      </c>
      <c r="V17" s="5" t="s">
        <v>53</v>
      </c>
      <c r="W17" s="8">
        <v>1</v>
      </c>
      <c r="X17" s="9">
        <v>12200000</v>
      </c>
      <c r="Y17" s="9">
        <v>0</v>
      </c>
      <c r="Z17" s="9">
        <v>2187907</v>
      </c>
      <c r="AA17" s="9">
        <v>36000000</v>
      </c>
      <c r="AB17" s="6" t="s">
        <v>45</v>
      </c>
      <c r="AC17" s="6" t="s">
        <v>47</v>
      </c>
      <c r="AD17" s="6" t="s">
        <v>47</v>
      </c>
      <c r="AE17" s="6" t="s">
        <v>45</v>
      </c>
      <c r="AF17" s="6" t="s">
        <v>45</v>
      </c>
      <c r="AG17" s="6" t="str">
        <f t="shared" si="0"/>
        <v>N</v>
      </c>
      <c r="AH17" s="6" t="s">
        <v>45</v>
      </c>
      <c r="AI17" s="6" t="s">
        <v>45</v>
      </c>
      <c r="AJ17" s="10">
        <v>64287.43</v>
      </c>
      <c r="AK17" s="11" t="s">
        <v>54</v>
      </c>
      <c r="AL17" s="6">
        <v>24</v>
      </c>
    </row>
    <row r="18" spans="1:38" ht="36" x14ac:dyDescent="0.25">
      <c r="A18" s="5" t="s">
        <v>167</v>
      </c>
      <c r="B18" s="5" t="s">
        <v>168</v>
      </c>
      <c r="C18" s="5" t="s">
        <v>75</v>
      </c>
      <c r="D18" s="6" t="s">
        <v>41</v>
      </c>
      <c r="E18" s="5" t="s">
        <v>169</v>
      </c>
      <c r="F18" s="6" t="s">
        <v>43</v>
      </c>
      <c r="G18" s="5" t="s">
        <v>170</v>
      </c>
      <c r="H18" s="6" t="s">
        <v>45</v>
      </c>
      <c r="I18" s="5" t="s">
        <v>171</v>
      </c>
      <c r="J18" s="6" t="s">
        <v>47</v>
      </c>
      <c r="K18" s="5" t="s">
        <v>48</v>
      </c>
      <c r="L18" s="5" t="s">
        <v>49</v>
      </c>
      <c r="M18" s="5" t="s">
        <v>172</v>
      </c>
      <c r="N18" s="5" t="s">
        <v>173</v>
      </c>
      <c r="O18" s="5" t="s">
        <v>52</v>
      </c>
      <c r="P18" s="6" t="s">
        <v>45</v>
      </c>
      <c r="Q18" s="7">
        <v>25.506561999999999</v>
      </c>
      <c r="R18" s="7">
        <v>-80.436023000000006</v>
      </c>
      <c r="S18" s="5"/>
      <c r="T18" s="6" t="s">
        <v>47</v>
      </c>
      <c r="U18" s="6">
        <v>210</v>
      </c>
      <c r="V18" s="5" t="s">
        <v>53</v>
      </c>
      <c r="W18" s="8">
        <v>1</v>
      </c>
      <c r="X18" s="9">
        <v>6000000</v>
      </c>
      <c r="Y18" s="9">
        <v>0</v>
      </c>
      <c r="Z18" s="9">
        <v>3025597</v>
      </c>
      <c r="AA18" s="9">
        <v>45000000</v>
      </c>
      <c r="AB18" s="6" t="s">
        <v>45</v>
      </c>
      <c r="AC18" s="6" t="s">
        <v>47</v>
      </c>
      <c r="AD18" s="6" t="s">
        <v>47</v>
      </c>
      <c r="AE18" s="6" t="s">
        <v>45</v>
      </c>
      <c r="AF18" s="6" t="s">
        <v>45</v>
      </c>
      <c r="AG18" s="6" t="str">
        <f t="shared" si="0"/>
        <v>N</v>
      </c>
      <c r="AH18" s="6" t="s">
        <v>45</v>
      </c>
      <c r="AI18" s="6" t="s">
        <v>47</v>
      </c>
      <c r="AJ18" s="10">
        <v>25365.09</v>
      </c>
      <c r="AK18" s="11" t="s">
        <v>81</v>
      </c>
      <c r="AL18" s="6">
        <v>43</v>
      </c>
    </row>
    <row r="19" spans="1:38" ht="36" x14ac:dyDescent="0.25">
      <c r="A19" s="5" t="s">
        <v>174</v>
      </c>
      <c r="B19" s="5" t="s">
        <v>175</v>
      </c>
      <c r="C19" s="5" t="s">
        <v>176</v>
      </c>
      <c r="D19" s="6" t="s">
        <v>177</v>
      </c>
      <c r="E19" s="5" t="s">
        <v>178</v>
      </c>
      <c r="F19" s="6" t="s">
        <v>43</v>
      </c>
      <c r="G19" s="5" t="s">
        <v>179</v>
      </c>
      <c r="H19" s="6" t="s">
        <v>45</v>
      </c>
      <c r="I19" s="5" t="s">
        <v>180</v>
      </c>
      <c r="J19" s="6" t="s">
        <v>47</v>
      </c>
      <c r="K19" s="5" t="s">
        <v>48</v>
      </c>
      <c r="L19" s="5" t="s">
        <v>49</v>
      </c>
      <c r="M19" s="5" t="s">
        <v>181</v>
      </c>
      <c r="N19" s="5" t="s">
        <v>182</v>
      </c>
      <c r="O19" s="5" t="s">
        <v>150</v>
      </c>
      <c r="P19" s="6" t="s">
        <v>45</v>
      </c>
      <c r="Q19" s="7">
        <v>24.563454</v>
      </c>
      <c r="R19" s="7">
        <v>-81.797280999999998</v>
      </c>
      <c r="S19" s="5"/>
      <c r="T19" s="6" t="s">
        <v>47</v>
      </c>
      <c r="U19" s="6">
        <v>150</v>
      </c>
      <c r="V19" s="5" t="s">
        <v>183</v>
      </c>
      <c r="W19" s="8">
        <v>1</v>
      </c>
      <c r="X19" s="9">
        <v>15315000</v>
      </c>
      <c r="Y19" s="9">
        <v>1000000</v>
      </c>
      <c r="Z19" s="9">
        <v>530000</v>
      </c>
      <c r="AA19" s="9">
        <v>37160000</v>
      </c>
      <c r="AB19" s="6" t="s">
        <v>47</v>
      </c>
      <c r="AC19" s="6" t="s">
        <v>45</v>
      </c>
      <c r="AD19" s="6" t="s">
        <v>47</v>
      </c>
      <c r="AE19" s="6" t="s">
        <v>45</v>
      </c>
      <c r="AF19" s="6" t="s">
        <v>45</v>
      </c>
      <c r="AG19" s="6" t="str">
        <f t="shared" si="0"/>
        <v>N</v>
      </c>
      <c r="AH19" s="6" t="s">
        <v>47</v>
      </c>
      <c r="AI19" s="6" t="s">
        <v>45</v>
      </c>
      <c r="AJ19" s="10">
        <v>56322.29</v>
      </c>
      <c r="AK19" s="11" t="s">
        <v>121</v>
      </c>
      <c r="AL19" s="6">
        <v>6</v>
      </c>
    </row>
    <row r="20" spans="1:38" ht="36" x14ac:dyDescent="0.25">
      <c r="A20" s="5" t="s">
        <v>184</v>
      </c>
      <c r="B20" s="5" t="s">
        <v>185</v>
      </c>
      <c r="C20" s="5" t="s">
        <v>75</v>
      </c>
      <c r="D20" s="6" t="s">
        <v>41</v>
      </c>
      <c r="E20" s="5" t="s">
        <v>186</v>
      </c>
      <c r="F20" s="6" t="s">
        <v>43</v>
      </c>
      <c r="G20" s="5" t="s">
        <v>187</v>
      </c>
      <c r="H20" s="6" t="s">
        <v>45</v>
      </c>
      <c r="I20" s="5" t="s">
        <v>188</v>
      </c>
      <c r="J20" s="6" t="s">
        <v>47</v>
      </c>
      <c r="K20" s="5" t="s">
        <v>48</v>
      </c>
      <c r="L20" s="5" t="s">
        <v>61</v>
      </c>
      <c r="M20" s="5" t="s">
        <v>79</v>
      </c>
      <c r="N20" s="5" t="s">
        <v>189</v>
      </c>
      <c r="O20" s="5" t="s">
        <v>52</v>
      </c>
      <c r="P20" s="6" t="s">
        <v>45</v>
      </c>
      <c r="Q20" s="7">
        <v>25.8323</v>
      </c>
      <c r="R20" s="7">
        <v>-80.219202999999993</v>
      </c>
      <c r="S20" s="5"/>
      <c r="T20" s="6" t="s">
        <v>47</v>
      </c>
      <c r="U20" s="6">
        <v>288</v>
      </c>
      <c r="V20" s="5" t="s">
        <v>53</v>
      </c>
      <c r="W20" s="8">
        <v>1</v>
      </c>
      <c r="X20" s="9">
        <v>3000000</v>
      </c>
      <c r="Y20" s="9">
        <v>0</v>
      </c>
      <c r="Z20" s="9">
        <v>5659146</v>
      </c>
      <c r="AA20" s="5"/>
      <c r="AB20" s="6" t="s">
        <v>47</v>
      </c>
      <c r="AC20" s="6" t="s">
        <v>45</v>
      </c>
      <c r="AD20" s="6" t="s">
        <v>47</v>
      </c>
      <c r="AE20" s="6" t="s">
        <v>45</v>
      </c>
      <c r="AF20" s="6" t="s">
        <v>45</v>
      </c>
      <c r="AG20" s="6" t="str">
        <f t="shared" si="0"/>
        <v>N</v>
      </c>
      <c r="AH20" s="6" t="s">
        <v>45</v>
      </c>
      <c r="AI20" s="6" t="s">
        <v>45</v>
      </c>
      <c r="AJ20" s="10">
        <v>8600.35</v>
      </c>
      <c r="AK20" s="11" t="s">
        <v>81</v>
      </c>
      <c r="AL20" s="6">
        <v>9</v>
      </c>
    </row>
    <row r="21" spans="1:38" ht="48" x14ac:dyDescent="0.25">
      <c r="A21" s="5" t="s">
        <v>190</v>
      </c>
      <c r="B21" s="5" t="s">
        <v>191</v>
      </c>
      <c r="C21" s="5" t="s">
        <v>75</v>
      </c>
      <c r="D21" s="6" t="s">
        <v>41</v>
      </c>
      <c r="E21" s="5" t="s">
        <v>192</v>
      </c>
      <c r="F21" s="6" t="s">
        <v>43</v>
      </c>
      <c r="G21" s="5" t="s">
        <v>193</v>
      </c>
      <c r="H21" s="6" t="s">
        <v>45</v>
      </c>
      <c r="I21" s="5" t="s">
        <v>194</v>
      </c>
      <c r="J21" s="6" t="s">
        <v>47</v>
      </c>
      <c r="K21" s="5" t="s">
        <v>48</v>
      </c>
      <c r="L21" s="5" t="s">
        <v>49</v>
      </c>
      <c r="M21" s="5" t="s">
        <v>195</v>
      </c>
      <c r="N21" s="5" t="s">
        <v>196</v>
      </c>
      <c r="O21" s="5" t="s">
        <v>52</v>
      </c>
      <c r="P21" s="6" t="s">
        <v>45</v>
      </c>
      <c r="Q21" s="7">
        <v>25.535008000000001</v>
      </c>
      <c r="R21" s="7">
        <v>-80.415443999999994</v>
      </c>
      <c r="S21" s="5"/>
      <c r="T21" s="6" t="s">
        <v>47</v>
      </c>
      <c r="U21" s="6">
        <v>270</v>
      </c>
      <c r="V21" s="5" t="s">
        <v>53</v>
      </c>
      <c r="W21" s="6" t="e">
        <v>#VALUE!</v>
      </c>
      <c r="X21" s="9">
        <v>13350000</v>
      </c>
      <c r="Y21" s="9">
        <v>0</v>
      </c>
      <c r="Z21" s="9">
        <v>5362015</v>
      </c>
      <c r="AA21" s="9">
        <v>64000000</v>
      </c>
      <c r="AB21" s="6" t="s">
        <v>45</v>
      </c>
      <c r="AC21" s="6" t="s">
        <v>45</v>
      </c>
      <c r="AD21" s="6" t="s">
        <v>47</v>
      </c>
      <c r="AE21" s="6" t="s">
        <v>45</v>
      </c>
      <c r="AF21" s="6" t="s">
        <v>45</v>
      </c>
      <c r="AG21" s="6" t="str">
        <f t="shared" si="0"/>
        <v>N</v>
      </c>
      <c r="AH21" s="6" t="s">
        <v>45</v>
      </c>
      <c r="AI21" s="6" t="s">
        <v>45</v>
      </c>
      <c r="AJ21" s="10">
        <v>43895.69</v>
      </c>
      <c r="AK21" s="11" t="s">
        <v>54</v>
      </c>
      <c r="AL21" s="6">
        <v>38</v>
      </c>
    </row>
    <row r="22" spans="1:38" ht="36" x14ac:dyDescent="0.25">
      <c r="A22" s="5" t="s">
        <v>197</v>
      </c>
      <c r="B22" s="5" t="s">
        <v>198</v>
      </c>
      <c r="C22" s="5" t="s">
        <v>75</v>
      </c>
      <c r="D22" s="6" t="s">
        <v>41</v>
      </c>
      <c r="E22" s="5" t="s">
        <v>199</v>
      </c>
      <c r="F22" s="6" t="s">
        <v>67</v>
      </c>
      <c r="G22" s="5" t="s">
        <v>200</v>
      </c>
      <c r="H22" s="6" t="s">
        <v>47</v>
      </c>
      <c r="I22" s="5" t="s">
        <v>201</v>
      </c>
      <c r="J22" s="6" t="s">
        <v>47</v>
      </c>
      <c r="K22" s="5" t="s">
        <v>48</v>
      </c>
      <c r="L22" s="5" t="s">
        <v>49</v>
      </c>
      <c r="M22" s="5" t="s">
        <v>202</v>
      </c>
      <c r="N22" s="5" t="s">
        <v>203</v>
      </c>
      <c r="O22" s="5" t="s">
        <v>52</v>
      </c>
      <c r="P22" s="6" t="s">
        <v>45</v>
      </c>
      <c r="Q22" s="7">
        <v>25.571709999999999</v>
      </c>
      <c r="R22" s="7">
        <v>-80.371471999999997</v>
      </c>
      <c r="S22" s="5"/>
      <c r="T22" s="6" t="s">
        <v>47</v>
      </c>
      <c r="U22" s="6">
        <v>100</v>
      </c>
      <c r="V22" s="5" t="s">
        <v>72</v>
      </c>
      <c r="W22" s="8">
        <v>1</v>
      </c>
      <c r="X22" s="9">
        <v>5450000</v>
      </c>
      <c r="Y22" s="9">
        <v>667000</v>
      </c>
      <c r="Z22" s="9">
        <v>1528000</v>
      </c>
      <c r="AA22" s="9">
        <v>19000000</v>
      </c>
      <c r="AB22" s="6" t="s">
        <v>45</v>
      </c>
      <c r="AC22" s="6"/>
      <c r="AD22" s="6" t="s">
        <v>45</v>
      </c>
      <c r="AE22" s="6" t="s">
        <v>47</v>
      </c>
      <c r="AF22" s="6" t="s">
        <v>45</v>
      </c>
      <c r="AG22" s="6" t="str">
        <f t="shared" si="0"/>
        <v>Y</v>
      </c>
      <c r="AH22" s="6" t="s">
        <v>45</v>
      </c>
      <c r="AI22" s="6" t="s">
        <v>45</v>
      </c>
      <c r="AJ22" s="10">
        <v>48383.9</v>
      </c>
      <c r="AK22" s="11" t="s">
        <v>121</v>
      </c>
      <c r="AL22" s="6">
        <v>34</v>
      </c>
    </row>
    <row r="23" spans="1:38" ht="36" x14ac:dyDescent="0.25">
      <c r="A23" s="5" t="s">
        <v>204</v>
      </c>
      <c r="B23" s="5" t="s">
        <v>205</v>
      </c>
      <c r="C23" s="5" t="s">
        <v>206</v>
      </c>
      <c r="D23" s="6" t="s">
        <v>41</v>
      </c>
      <c r="E23" s="5" t="s">
        <v>207</v>
      </c>
      <c r="F23" s="6" t="s">
        <v>43</v>
      </c>
      <c r="G23" s="5" t="s">
        <v>208</v>
      </c>
      <c r="H23" s="6" t="s">
        <v>45</v>
      </c>
      <c r="I23" s="5" t="s">
        <v>209</v>
      </c>
      <c r="J23" s="6" t="s">
        <v>47</v>
      </c>
      <c r="K23" s="5" t="s">
        <v>48</v>
      </c>
      <c r="L23" s="5" t="s">
        <v>61</v>
      </c>
      <c r="M23" s="5" t="s">
        <v>165</v>
      </c>
      <c r="N23" s="5" t="s">
        <v>166</v>
      </c>
      <c r="O23" s="5" t="s">
        <v>52</v>
      </c>
      <c r="P23" s="6" t="s">
        <v>45</v>
      </c>
      <c r="Q23" s="7">
        <v>28.532154999999999</v>
      </c>
      <c r="R23" s="7">
        <v>-81.386709999999994</v>
      </c>
      <c r="S23" s="5"/>
      <c r="T23" s="6" t="s">
        <v>47</v>
      </c>
      <c r="U23" s="6">
        <v>236</v>
      </c>
      <c r="V23" s="5" t="s">
        <v>53</v>
      </c>
      <c r="W23" s="8">
        <v>1</v>
      </c>
      <c r="X23" s="9">
        <v>15500000</v>
      </c>
      <c r="Y23" s="9">
        <v>0</v>
      </c>
      <c r="Z23" s="9">
        <v>5403545</v>
      </c>
      <c r="AA23" s="9">
        <v>65000000</v>
      </c>
      <c r="AB23" s="6" t="s">
        <v>47</v>
      </c>
      <c r="AC23" s="6" t="s">
        <v>47</v>
      </c>
      <c r="AD23" s="6" t="s">
        <v>47</v>
      </c>
      <c r="AE23" s="6" t="s">
        <v>45</v>
      </c>
      <c r="AF23" s="6" t="s">
        <v>45</v>
      </c>
      <c r="AG23" s="6" t="str">
        <f t="shared" si="0"/>
        <v>N</v>
      </c>
      <c r="AH23" s="6" t="s">
        <v>45</v>
      </c>
      <c r="AI23" s="6" t="s">
        <v>45</v>
      </c>
      <c r="AJ23" s="10">
        <v>54225.93</v>
      </c>
      <c r="AK23" s="11" t="s">
        <v>81</v>
      </c>
      <c r="AL23" s="6">
        <v>37</v>
      </c>
    </row>
    <row r="24" spans="1:38" ht="60" x14ac:dyDescent="0.25">
      <c r="A24" s="5" t="s">
        <v>210</v>
      </c>
      <c r="B24" s="5" t="s">
        <v>211</v>
      </c>
      <c r="C24" s="5" t="s">
        <v>40</v>
      </c>
      <c r="D24" s="6" t="s">
        <v>41</v>
      </c>
      <c r="E24" s="5" t="s">
        <v>212</v>
      </c>
      <c r="F24" s="6" t="s">
        <v>67</v>
      </c>
      <c r="G24" s="5" t="s">
        <v>213</v>
      </c>
      <c r="H24" s="6" t="s">
        <v>45</v>
      </c>
      <c r="I24" s="5" t="s">
        <v>214</v>
      </c>
      <c r="J24" s="6" t="s">
        <v>47</v>
      </c>
      <c r="K24" s="5" t="s">
        <v>48</v>
      </c>
      <c r="L24" s="5" t="s">
        <v>61</v>
      </c>
      <c r="M24" s="5" t="s">
        <v>202</v>
      </c>
      <c r="N24" s="5" t="s">
        <v>203</v>
      </c>
      <c r="O24" s="5" t="s">
        <v>52</v>
      </c>
      <c r="P24" s="6" t="s">
        <v>45</v>
      </c>
      <c r="Q24" s="7">
        <v>25.996206000000001</v>
      </c>
      <c r="R24" s="7">
        <v>-80.151189000000002</v>
      </c>
      <c r="S24" s="5"/>
      <c r="T24" s="6" t="s">
        <v>47</v>
      </c>
      <c r="U24" s="6">
        <v>116</v>
      </c>
      <c r="V24" s="5" t="s">
        <v>72</v>
      </c>
      <c r="W24" s="8">
        <v>1</v>
      </c>
      <c r="X24" s="9">
        <v>10150000</v>
      </c>
      <c r="Y24" s="9">
        <v>688900</v>
      </c>
      <c r="Z24" s="9">
        <v>1905000</v>
      </c>
      <c r="AA24" s="9">
        <v>24000000</v>
      </c>
      <c r="AB24" s="6" t="s">
        <v>45</v>
      </c>
      <c r="AC24" s="6"/>
      <c r="AD24" s="6" t="s">
        <v>45</v>
      </c>
      <c r="AE24" s="6" t="s">
        <v>47</v>
      </c>
      <c r="AF24" s="6" t="s">
        <v>45</v>
      </c>
      <c r="AG24" s="6" t="str">
        <f t="shared" si="0"/>
        <v>Y</v>
      </c>
      <c r="AH24" s="6" t="s">
        <v>45</v>
      </c>
      <c r="AI24" s="6" t="s">
        <v>45</v>
      </c>
      <c r="AJ24" s="10">
        <v>69126.37</v>
      </c>
      <c r="AK24" s="11" t="s">
        <v>54</v>
      </c>
      <c r="AL24" s="6">
        <v>36</v>
      </c>
    </row>
    <row r="25" spans="1:38" ht="48" x14ac:dyDescent="0.25">
      <c r="A25" s="5" t="s">
        <v>215</v>
      </c>
      <c r="B25" s="5" t="s">
        <v>216</v>
      </c>
      <c r="C25" s="5" t="s">
        <v>217</v>
      </c>
      <c r="D25" s="6" t="s">
        <v>92</v>
      </c>
      <c r="E25" s="5" t="s">
        <v>218</v>
      </c>
      <c r="F25" s="6" t="s">
        <v>43</v>
      </c>
      <c r="G25" s="5" t="s">
        <v>219</v>
      </c>
      <c r="H25" s="6" t="s">
        <v>45</v>
      </c>
      <c r="I25" s="5" t="s">
        <v>220</v>
      </c>
      <c r="J25" s="6" t="s">
        <v>47</v>
      </c>
      <c r="K25" s="5" t="s">
        <v>48</v>
      </c>
      <c r="L25" s="5" t="s">
        <v>61</v>
      </c>
      <c r="M25" s="5" t="s">
        <v>221</v>
      </c>
      <c r="N25" s="5" t="s">
        <v>222</v>
      </c>
      <c r="O25" s="5" t="s">
        <v>150</v>
      </c>
      <c r="P25" s="6" t="s">
        <v>45</v>
      </c>
      <c r="Q25" s="7">
        <v>29.653379999999999</v>
      </c>
      <c r="R25" s="7">
        <v>-82.309569999999994</v>
      </c>
      <c r="S25" s="5"/>
      <c r="T25" s="6" t="s">
        <v>47</v>
      </c>
      <c r="U25" s="6">
        <v>72</v>
      </c>
      <c r="V25" s="5" t="s">
        <v>53</v>
      </c>
      <c r="W25" s="8">
        <v>1</v>
      </c>
      <c r="X25" s="9">
        <v>4100000</v>
      </c>
      <c r="Y25" s="9">
        <v>0</v>
      </c>
      <c r="Z25" s="9">
        <v>1346967</v>
      </c>
      <c r="AA25" s="9">
        <v>19500000</v>
      </c>
      <c r="AB25" s="6" t="s">
        <v>45</v>
      </c>
      <c r="AC25" s="6" t="s">
        <v>47</v>
      </c>
      <c r="AD25" s="6" t="s">
        <v>47</v>
      </c>
      <c r="AE25" s="6" t="s">
        <v>45</v>
      </c>
      <c r="AF25" s="6" t="s">
        <v>45</v>
      </c>
      <c r="AG25" s="6" t="str">
        <f t="shared" si="0"/>
        <v>N</v>
      </c>
      <c r="AH25" s="6" t="s">
        <v>45</v>
      </c>
      <c r="AI25" s="6" t="s">
        <v>45</v>
      </c>
      <c r="AJ25" s="10">
        <v>48108.62</v>
      </c>
      <c r="AK25" s="11" t="s">
        <v>81</v>
      </c>
      <c r="AL25" s="6">
        <v>26</v>
      </c>
    </row>
    <row r="26" spans="1:38" ht="48" x14ac:dyDescent="0.25">
      <c r="A26" s="5" t="s">
        <v>223</v>
      </c>
      <c r="B26" s="5" t="s">
        <v>224</v>
      </c>
      <c r="C26" s="5" t="s">
        <v>40</v>
      </c>
      <c r="D26" s="6" t="s">
        <v>41</v>
      </c>
      <c r="E26" s="5" t="s">
        <v>225</v>
      </c>
      <c r="F26" s="6" t="s">
        <v>67</v>
      </c>
      <c r="G26" s="5" t="s">
        <v>226</v>
      </c>
      <c r="H26" s="6" t="s">
        <v>45</v>
      </c>
      <c r="I26" s="5" t="s">
        <v>227</v>
      </c>
      <c r="J26" s="6" t="s">
        <v>47</v>
      </c>
      <c r="K26" s="5" t="s">
        <v>48</v>
      </c>
      <c r="L26" s="5" t="s">
        <v>61</v>
      </c>
      <c r="M26" s="5" t="s">
        <v>148</v>
      </c>
      <c r="N26" s="5" t="s">
        <v>228</v>
      </c>
      <c r="O26" s="5" t="s">
        <v>52</v>
      </c>
      <c r="P26" s="6" t="s">
        <v>45</v>
      </c>
      <c r="Q26" s="7">
        <v>26.142004</v>
      </c>
      <c r="R26" s="7">
        <v>-80.140849000000003</v>
      </c>
      <c r="S26" s="5"/>
      <c r="T26" s="6" t="s">
        <v>47</v>
      </c>
      <c r="U26" s="6">
        <v>120</v>
      </c>
      <c r="V26" s="5" t="s">
        <v>53</v>
      </c>
      <c r="W26" s="8">
        <v>1</v>
      </c>
      <c r="X26" s="9">
        <v>10500000</v>
      </c>
      <c r="Y26" s="9">
        <v>0</v>
      </c>
      <c r="Z26" s="9">
        <v>2192277</v>
      </c>
      <c r="AA26" s="9">
        <v>31025000</v>
      </c>
      <c r="AB26" s="6" t="s">
        <v>45</v>
      </c>
      <c r="AC26" s="6"/>
      <c r="AD26" s="6" t="s">
        <v>45</v>
      </c>
      <c r="AE26" s="6" t="s">
        <v>47</v>
      </c>
      <c r="AF26" s="6" t="s">
        <v>45</v>
      </c>
      <c r="AG26" s="6" t="str">
        <f t="shared" si="0"/>
        <v>Y</v>
      </c>
      <c r="AH26" s="6" t="s">
        <v>45</v>
      </c>
      <c r="AI26" s="6" t="s">
        <v>45</v>
      </c>
      <c r="AJ26" s="10">
        <v>68358.91</v>
      </c>
      <c r="AK26" s="11" t="s">
        <v>54</v>
      </c>
      <c r="AL26" s="6">
        <v>25</v>
      </c>
    </row>
    <row r="27" spans="1:38" ht="36" x14ac:dyDescent="0.25">
      <c r="A27" s="5" t="s">
        <v>229</v>
      </c>
      <c r="B27" s="5" t="s">
        <v>230</v>
      </c>
      <c r="C27" s="5" t="s">
        <v>75</v>
      </c>
      <c r="D27" s="6" t="s">
        <v>41</v>
      </c>
      <c r="E27" s="5" t="s">
        <v>231</v>
      </c>
      <c r="F27" s="6" t="s">
        <v>43</v>
      </c>
      <c r="G27" s="5" t="s">
        <v>232</v>
      </c>
      <c r="H27" s="6" t="s">
        <v>45</v>
      </c>
      <c r="I27" s="5" t="s">
        <v>233</v>
      </c>
      <c r="J27" s="6" t="s">
        <v>47</v>
      </c>
      <c r="K27" s="5" t="s">
        <v>48</v>
      </c>
      <c r="L27" s="5" t="s">
        <v>49</v>
      </c>
      <c r="M27" s="5" t="s">
        <v>234</v>
      </c>
      <c r="N27" s="5" t="s">
        <v>235</v>
      </c>
      <c r="O27" s="5" t="s">
        <v>52</v>
      </c>
      <c r="P27" s="6" t="s">
        <v>45</v>
      </c>
      <c r="Q27" s="7">
        <v>25.898959000000001</v>
      </c>
      <c r="R27" s="7">
        <v>-80.225376999999995</v>
      </c>
      <c r="S27" s="5"/>
      <c r="T27" s="6" t="s">
        <v>47</v>
      </c>
      <c r="U27" s="6">
        <v>255</v>
      </c>
      <c r="V27" s="5" t="s">
        <v>53</v>
      </c>
      <c r="W27" s="8">
        <v>1</v>
      </c>
      <c r="X27" s="9">
        <v>12000000</v>
      </c>
      <c r="Y27" s="9">
        <v>0</v>
      </c>
      <c r="Z27" s="9">
        <v>3123545</v>
      </c>
      <c r="AA27" s="5"/>
      <c r="AB27" s="6" t="s">
        <v>47</v>
      </c>
      <c r="AC27" s="6" t="s">
        <v>47</v>
      </c>
      <c r="AD27" s="6" t="s">
        <v>47</v>
      </c>
      <c r="AE27" s="6" t="s">
        <v>45</v>
      </c>
      <c r="AF27" s="6" t="s">
        <v>45</v>
      </c>
      <c r="AG27" s="6" t="str">
        <f t="shared" si="0"/>
        <v>N</v>
      </c>
      <c r="AH27" s="6" t="s">
        <v>45</v>
      </c>
      <c r="AI27" s="6" t="s">
        <v>45</v>
      </c>
      <c r="AJ27" s="10">
        <v>37637.65</v>
      </c>
      <c r="AK27" s="11" t="s">
        <v>81</v>
      </c>
      <c r="AL27" s="6">
        <v>10</v>
      </c>
    </row>
    <row r="28" spans="1:38" ht="36" x14ac:dyDescent="0.25">
      <c r="A28" s="5" t="s">
        <v>236</v>
      </c>
      <c r="B28" s="5" t="s">
        <v>237</v>
      </c>
      <c r="C28" s="5" t="s">
        <v>75</v>
      </c>
      <c r="D28" s="6" t="s">
        <v>41</v>
      </c>
      <c r="E28" s="5" t="s">
        <v>238</v>
      </c>
      <c r="F28" s="6" t="s">
        <v>43</v>
      </c>
      <c r="G28" s="5" t="s">
        <v>239</v>
      </c>
      <c r="H28" s="6" t="s">
        <v>45</v>
      </c>
      <c r="I28" s="5" t="s">
        <v>240</v>
      </c>
      <c r="J28" s="6" t="s">
        <v>47</v>
      </c>
      <c r="K28" s="5" t="s">
        <v>48</v>
      </c>
      <c r="L28" s="5" t="s">
        <v>61</v>
      </c>
      <c r="M28" s="5" t="s">
        <v>234</v>
      </c>
      <c r="N28" s="5" t="s">
        <v>235</v>
      </c>
      <c r="O28" s="5" t="s">
        <v>52</v>
      </c>
      <c r="P28" s="6" t="s">
        <v>45</v>
      </c>
      <c r="Q28" s="7">
        <v>25.820734999999999</v>
      </c>
      <c r="R28" s="7">
        <v>-80.237607999999994</v>
      </c>
      <c r="S28" s="5"/>
      <c r="T28" s="6" t="s">
        <v>47</v>
      </c>
      <c r="U28" s="6">
        <v>181</v>
      </c>
      <c r="V28" s="5" t="s">
        <v>53</v>
      </c>
      <c r="W28" s="8">
        <v>1</v>
      </c>
      <c r="X28" s="9">
        <v>3000000</v>
      </c>
      <c r="Y28" s="9">
        <v>0</v>
      </c>
      <c r="Z28" s="9">
        <v>3937860</v>
      </c>
      <c r="AA28" s="9">
        <v>60000000</v>
      </c>
      <c r="AB28" s="6" t="s">
        <v>47</v>
      </c>
      <c r="AC28" s="6" t="s">
        <v>47</v>
      </c>
      <c r="AD28" s="6" t="s">
        <v>47</v>
      </c>
      <c r="AE28" s="6" t="s">
        <v>45</v>
      </c>
      <c r="AF28" s="6" t="s">
        <v>45</v>
      </c>
      <c r="AG28" s="6" t="str">
        <f t="shared" si="0"/>
        <v>N</v>
      </c>
      <c r="AH28" s="6" t="s">
        <v>45</v>
      </c>
      <c r="AI28" s="6" t="s">
        <v>45</v>
      </c>
      <c r="AJ28" s="10">
        <v>13684.53</v>
      </c>
      <c r="AK28" s="11" t="s">
        <v>81</v>
      </c>
      <c r="AL28" s="6">
        <v>27</v>
      </c>
    </row>
    <row r="29" spans="1:38" ht="36" x14ac:dyDescent="0.25">
      <c r="A29" s="5" t="s">
        <v>241</v>
      </c>
      <c r="B29" s="5" t="s">
        <v>242</v>
      </c>
      <c r="C29" s="5" t="s">
        <v>243</v>
      </c>
      <c r="D29" s="6" t="s">
        <v>41</v>
      </c>
      <c r="E29" s="5" t="s">
        <v>244</v>
      </c>
      <c r="F29" s="6" t="s">
        <v>43</v>
      </c>
      <c r="G29" s="5" t="s">
        <v>245</v>
      </c>
      <c r="H29" s="6" t="s">
        <v>45</v>
      </c>
      <c r="I29" s="5" t="s">
        <v>214</v>
      </c>
      <c r="J29" s="6" t="s">
        <v>47</v>
      </c>
      <c r="K29" s="5" t="s">
        <v>48</v>
      </c>
      <c r="L29" s="5" t="s">
        <v>61</v>
      </c>
      <c r="M29" s="5" t="s">
        <v>202</v>
      </c>
      <c r="N29" s="5" t="s">
        <v>203</v>
      </c>
      <c r="O29" s="5" t="s">
        <v>96</v>
      </c>
      <c r="P29" s="6" t="s">
        <v>47</v>
      </c>
      <c r="Q29" s="7">
        <v>26.60812</v>
      </c>
      <c r="R29" s="7">
        <v>-80.058901000000006</v>
      </c>
      <c r="S29" s="5" t="s">
        <v>246</v>
      </c>
      <c r="T29" s="6" t="s">
        <v>47</v>
      </c>
      <c r="U29" s="6">
        <v>92</v>
      </c>
      <c r="V29" s="5" t="s">
        <v>53</v>
      </c>
      <c r="W29" s="8">
        <v>1</v>
      </c>
      <c r="X29" s="9">
        <v>8400000</v>
      </c>
      <c r="Y29" s="9">
        <v>0</v>
      </c>
      <c r="Z29" s="9">
        <v>1594000</v>
      </c>
      <c r="AA29" s="9">
        <v>22000000</v>
      </c>
      <c r="AB29" s="6" t="s">
        <v>45</v>
      </c>
      <c r="AC29" s="6" t="s">
        <v>47</v>
      </c>
      <c r="AD29" s="6" t="s">
        <v>47</v>
      </c>
      <c r="AE29" s="6" t="s">
        <v>45</v>
      </c>
      <c r="AF29" s="6" t="s">
        <v>45</v>
      </c>
      <c r="AG29" s="6" t="str">
        <f t="shared" si="0"/>
        <v>N</v>
      </c>
      <c r="AH29" s="6" t="s">
        <v>45</v>
      </c>
      <c r="AI29" s="6" t="s">
        <v>45</v>
      </c>
      <c r="AJ29" s="10">
        <v>83066</v>
      </c>
      <c r="AK29" s="11" t="s">
        <v>121</v>
      </c>
      <c r="AL29" s="6">
        <v>39</v>
      </c>
    </row>
    <row r="30" spans="1:38" ht="48" x14ac:dyDescent="0.25">
      <c r="A30" s="5" t="s">
        <v>247</v>
      </c>
      <c r="B30" s="5" t="s">
        <v>248</v>
      </c>
      <c r="C30" s="5" t="s">
        <v>75</v>
      </c>
      <c r="D30" s="6" t="s">
        <v>41</v>
      </c>
      <c r="E30" s="5" t="s">
        <v>249</v>
      </c>
      <c r="F30" s="6" t="s">
        <v>43</v>
      </c>
      <c r="G30" s="5" t="s">
        <v>250</v>
      </c>
      <c r="H30" s="6" t="s">
        <v>47</v>
      </c>
      <c r="I30" s="5" t="s">
        <v>251</v>
      </c>
      <c r="J30" s="6" t="s">
        <v>47</v>
      </c>
      <c r="K30" s="5" t="s">
        <v>48</v>
      </c>
      <c r="L30" s="5" t="s">
        <v>61</v>
      </c>
      <c r="M30" s="5" t="s">
        <v>252</v>
      </c>
      <c r="N30" s="5" t="s">
        <v>253</v>
      </c>
      <c r="O30" s="5" t="s">
        <v>52</v>
      </c>
      <c r="P30" s="6" t="s">
        <v>45</v>
      </c>
      <c r="Q30" s="7">
        <v>25.833494000000002</v>
      </c>
      <c r="R30" s="7">
        <v>-80.190533000000002</v>
      </c>
      <c r="S30" s="5"/>
      <c r="T30" s="6" t="s">
        <v>47</v>
      </c>
      <c r="U30" s="6">
        <v>144</v>
      </c>
      <c r="V30" s="5" t="s">
        <v>53</v>
      </c>
      <c r="W30" s="8">
        <v>1</v>
      </c>
      <c r="X30" s="9">
        <v>10500000</v>
      </c>
      <c r="Y30" s="9">
        <v>0</v>
      </c>
      <c r="Z30" s="9">
        <v>2774101</v>
      </c>
      <c r="AA30" s="9">
        <v>35000000</v>
      </c>
      <c r="AB30" s="6" t="s">
        <v>45</v>
      </c>
      <c r="AC30" s="6" t="s">
        <v>47</v>
      </c>
      <c r="AD30" s="6" t="s">
        <v>47</v>
      </c>
      <c r="AE30" s="6" t="s">
        <v>45</v>
      </c>
      <c r="AF30" s="6" t="s">
        <v>47</v>
      </c>
      <c r="AG30" s="6" t="str">
        <f t="shared" si="0"/>
        <v>Y</v>
      </c>
      <c r="AH30" s="6" t="s">
        <v>45</v>
      </c>
      <c r="AI30" s="6" t="s">
        <v>45</v>
      </c>
      <c r="AJ30" s="10">
        <v>64733.81</v>
      </c>
      <c r="AK30" s="11" t="s">
        <v>54</v>
      </c>
      <c r="AL30" s="6">
        <v>41</v>
      </c>
    </row>
    <row r="31" spans="1:38" ht="72" x14ac:dyDescent="0.25">
      <c r="A31" s="5" t="s">
        <v>254</v>
      </c>
      <c r="B31" s="5" t="s">
        <v>255</v>
      </c>
      <c r="C31" s="5" t="s">
        <v>256</v>
      </c>
      <c r="D31" s="6" t="s">
        <v>41</v>
      </c>
      <c r="E31" s="5" t="s">
        <v>257</v>
      </c>
      <c r="F31" s="6" t="s">
        <v>43</v>
      </c>
      <c r="G31" s="5" t="s">
        <v>258</v>
      </c>
      <c r="H31" s="6" t="s">
        <v>45</v>
      </c>
      <c r="I31" s="5" t="s">
        <v>259</v>
      </c>
      <c r="J31" s="6" t="s">
        <v>47</v>
      </c>
      <c r="K31" s="5" t="s">
        <v>48</v>
      </c>
      <c r="L31" s="5" t="s">
        <v>61</v>
      </c>
      <c r="M31" s="5" t="s">
        <v>87</v>
      </c>
      <c r="N31" s="5" t="s">
        <v>88</v>
      </c>
      <c r="O31" s="5" t="s">
        <v>96</v>
      </c>
      <c r="P31" s="6" t="s">
        <v>47</v>
      </c>
      <c r="Q31" s="7">
        <v>27.964195</v>
      </c>
      <c r="R31" s="7">
        <v>-82.421204000000003</v>
      </c>
      <c r="S31" s="5" t="s">
        <v>260</v>
      </c>
      <c r="T31" s="6" t="s">
        <v>47</v>
      </c>
      <c r="U31" s="6">
        <v>120</v>
      </c>
      <c r="V31" s="5" t="s">
        <v>53</v>
      </c>
      <c r="W31" s="8">
        <v>1</v>
      </c>
      <c r="X31" s="9">
        <v>10135000</v>
      </c>
      <c r="Y31" s="9">
        <v>0</v>
      </c>
      <c r="Z31" s="9">
        <v>1518263</v>
      </c>
      <c r="AA31" s="9">
        <v>22500000</v>
      </c>
      <c r="AB31" s="6" t="s">
        <v>45</v>
      </c>
      <c r="AC31" s="6" t="s">
        <v>45</v>
      </c>
      <c r="AD31" s="6" t="s">
        <v>47</v>
      </c>
      <c r="AE31" s="6" t="s">
        <v>45</v>
      </c>
      <c r="AF31" s="6" t="s">
        <v>45</v>
      </c>
      <c r="AG31" s="6" t="str">
        <f t="shared" si="0"/>
        <v>N</v>
      </c>
      <c r="AH31" s="6" t="s">
        <v>45</v>
      </c>
      <c r="AI31" s="6" t="s">
        <v>45</v>
      </c>
      <c r="AJ31" s="10">
        <v>71353.3</v>
      </c>
      <c r="AK31" s="11" t="s">
        <v>54</v>
      </c>
      <c r="AL31" s="6">
        <v>18</v>
      </c>
    </row>
    <row r="32" spans="1:38" ht="36" x14ac:dyDescent="0.25">
      <c r="A32" s="5" t="s">
        <v>261</v>
      </c>
      <c r="B32" s="5" t="s">
        <v>262</v>
      </c>
      <c r="C32" s="5" t="s">
        <v>75</v>
      </c>
      <c r="D32" s="6" t="s">
        <v>41</v>
      </c>
      <c r="E32" s="5" t="s">
        <v>263</v>
      </c>
      <c r="F32" s="6" t="s">
        <v>43</v>
      </c>
      <c r="G32" s="5" t="s">
        <v>264</v>
      </c>
      <c r="H32" s="6" t="s">
        <v>45</v>
      </c>
      <c r="I32" s="5" t="s">
        <v>265</v>
      </c>
      <c r="J32" s="6" t="s">
        <v>47</v>
      </c>
      <c r="K32" s="5" t="s">
        <v>48</v>
      </c>
      <c r="L32" s="5" t="s">
        <v>61</v>
      </c>
      <c r="M32" s="5" t="s">
        <v>266</v>
      </c>
      <c r="N32" s="5" t="s">
        <v>266</v>
      </c>
      <c r="O32" s="5" t="s">
        <v>52</v>
      </c>
      <c r="P32" s="6" t="s">
        <v>45</v>
      </c>
      <c r="Q32" s="7">
        <v>25.839213999999998</v>
      </c>
      <c r="R32" s="7">
        <v>-80.300824000000006</v>
      </c>
      <c r="S32" s="5"/>
      <c r="T32" s="6" t="s">
        <v>47</v>
      </c>
      <c r="U32" s="6">
        <v>108</v>
      </c>
      <c r="V32" s="5" t="s">
        <v>53</v>
      </c>
      <c r="W32" s="6" t="e">
        <v>#VALUE!</v>
      </c>
      <c r="X32" s="9">
        <v>3000000</v>
      </c>
      <c r="Y32" s="9">
        <v>0</v>
      </c>
      <c r="Z32" s="9">
        <v>1951760</v>
      </c>
      <c r="AA32" s="5"/>
      <c r="AB32" s="6" t="s">
        <v>47</v>
      </c>
      <c r="AC32" s="6" t="s">
        <v>47</v>
      </c>
      <c r="AD32" s="6" t="s">
        <v>47</v>
      </c>
      <c r="AE32" s="6" t="s">
        <v>45</v>
      </c>
      <c r="AF32" s="6" t="s">
        <v>45</v>
      </c>
      <c r="AG32" s="6" t="str">
        <f t="shared" si="0"/>
        <v>N</v>
      </c>
      <c r="AH32" s="6" t="s">
        <v>45</v>
      </c>
      <c r="AI32" s="6" t="s">
        <v>45</v>
      </c>
      <c r="AJ32" s="10">
        <v>24660.5</v>
      </c>
      <c r="AK32" s="11" t="s">
        <v>81</v>
      </c>
      <c r="AL32" s="6">
        <v>30</v>
      </c>
    </row>
    <row r="33" spans="1:38" ht="24" x14ac:dyDescent="0.25">
      <c r="A33" s="5" t="s">
        <v>267</v>
      </c>
      <c r="B33" s="5" t="s">
        <v>268</v>
      </c>
      <c r="C33" s="5" t="s">
        <v>75</v>
      </c>
      <c r="D33" s="6" t="s">
        <v>41</v>
      </c>
      <c r="E33" s="5" t="s">
        <v>269</v>
      </c>
      <c r="F33" s="6" t="s">
        <v>43</v>
      </c>
      <c r="G33" s="5" t="s">
        <v>270</v>
      </c>
      <c r="H33" s="6" t="s">
        <v>45</v>
      </c>
      <c r="I33" s="5" t="s">
        <v>271</v>
      </c>
      <c r="J33" s="6" t="s">
        <v>47</v>
      </c>
      <c r="K33" s="5" t="s">
        <v>272</v>
      </c>
      <c r="L33" s="5"/>
      <c r="M33" s="5" t="s">
        <v>50</v>
      </c>
      <c r="N33" s="5" t="s">
        <v>51</v>
      </c>
      <c r="O33" s="5" t="s">
        <v>52</v>
      </c>
      <c r="P33" s="6" t="s">
        <v>45</v>
      </c>
      <c r="Q33" s="7">
        <v>25.782243999999999</v>
      </c>
      <c r="R33" s="7">
        <v>-80.202019000000007</v>
      </c>
      <c r="S33" s="5"/>
      <c r="T33" s="6" t="s">
        <v>47</v>
      </c>
      <c r="U33" s="6">
        <v>88</v>
      </c>
      <c r="V33" s="5" t="s">
        <v>53</v>
      </c>
      <c r="W33" s="8">
        <v>1</v>
      </c>
      <c r="X33" s="9">
        <v>3000000</v>
      </c>
      <c r="Y33" s="9">
        <v>0</v>
      </c>
      <c r="Z33" s="9">
        <v>1501653</v>
      </c>
      <c r="AA33" s="5"/>
      <c r="AB33" s="6" t="s">
        <v>47</v>
      </c>
      <c r="AC33" s="6" t="s">
        <v>47</v>
      </c>
      <c r="AD33" s="6" t="s">
        <v>47</v>
      </c>
      <c r="AE33" s="6" t="s">
        <v>45</v>
      </c>
      <c r="AF33" s="6" t="s">
        <v>47</v>
      </c>
      <c r="AG33" s="6" t="str">
        <f t="shared" si="0"/>
        <v>Y</v>
      </c>
      <c r="AH33" s="6" t="s">
        <v>45</v>
      </c>
      <c r="AI33" s="6" t="s">
        <v>45</v>
      </c>
      <c r="AJ33" s="10">
        <v>30265.16</v>
      </c>
      <c r="AK33" s="11" t="s">
        <v>81</v>
      </c>
      <c r="AL33" s="6">
        <v>40</v>
      </c>
    </row>
    <row r="34" spans="1:38" ht="72" x14ac:dyDescent="0.25">
      <c r="A34" s="5" t="s">
        <v>273</v>
      </c>
      <c r="B34" s="5" t="s">
        <v>274</v>
      </c>
      <c r="C34" s="5" t="s">
        <v>256</v>
      </c>
      <c r="D34" s="6" t="s">
        <v>41</v>
      </c>
      <c r="E34" s="5" t="s">
        <v>275</v>
      </c>
      <c r="F34" s="6" t="s">
        <v>43</v>
      </c>
      <c r="G34" s="5" t="s">
        <v>276</v>
      </c>
      <c r="H34" s="6" t="s">
        <v>45</v>
      </c>
      <c r="I34" s="5" t="s">
        <v>277</v>
      </c>
      <c r="J34" s="6" t="s">
        <v>47</v>
      </c>
      <c r="K34" s="5" t="s">
        <v>48</v>
      </c>
      <c r="L34" s="5" t="s">
        <v>61</v>
      </c>
      <c r="M34" s="5" t="s">
        <v>165</v>
      </c>
      <c r="N34" s="5" t="s">
        <v>166</v>
      </c>
      <c r="O34" s="5" t="s">
        <v>52</v>
      </c>
      <c r="P34" s="6" t="s">
        <v>47</v>
      </c>
      <c r="Q34" s="7">
        <v>27.975985999999999</v>
      </c>
      <c r="R34" s="7">
        <v>-82.456849000000005</v>
      </c>
      <c r="S34" s="5" t="s">
        <v>278</v>
      </c>
      <c r="T34" s="6" t="s">
        <v>47</v>
      </c>
      <c r="U34" s="6">
        <v>205</v>
      </c>
      <c r="V34" s="5" t="s">
        <v>53</v>
      </c>
      <c r="W34" s="8">
        <v>1</v>
      </c>
      <c r="X34" s="9">
        <v>14400000</v>
      </c>
      <c r="Y34" s="9">
        <v>0</v>
      </c>
      <c r="Z34" s="9">
        <v>4237334</v>
      </c>
      <c r="AA34" s="9">
        <v>51000000</v>
      </c>
      <c r="AB34" s="6" t="s">
        <v>47</v>
      </c>
      <c r="AC34" s="6" t="s">
        <v>47</v>
      </c>
      <c r="AD34" s="6" t="s">
        <v>47</v>
      </c>
      <c r="AE34" s="6" t="s">
        <v>45</v>
      </c>
      <c r="AF34" s="6" t="s">
        <v>45</v>
      </c>
      <c r="AG34" s="6" t="str">
        <f t="shared" si="0"/>
        <v>N</v>
      </c>
      <c r="AH34" s="6" t="s">
        <v>45</v>
      </c>
      <c r="AI34" s="6" t="s">
        <v>45</v>
      </c>
      <c r="AJ34" s="10">
        <v>57995.72</v>
      </c>
      <c r="AK34" s="11" t="s">
        <v>81</v>
      </c>
      <c r="AL34" s="6">
        <v>19</v>
      </c>
    </row>
    <row r="35" spans="1:38" ht="24" x14ac:dyDescent="0.25">
      <c r="A35" s="5" t="s">
        <v>279</v>
      </c>
      <c r="B35" s="5" t="s">
        <v>280</v>
      </c>
      <c r="C35" s="5" t="s">
        <v>176</v>
      </c>
      <c r="D35" s="6" t="s">
        <v>177</v>
      </c>
      <c r="E35" s="5" t="s">
        <v>281</v>
      </c>
      <c r="F35" s="6" t="s">
        <v>43</v>
      </c>
      <c r="G35" s="5" t="s">
        <v>282</v>
      </c>
      <c r="H35" s="6" t="s">
        <v>45</v>
      </c>
      <c r="I35" s="5" t="s">
        <v>283</v>
      </c>
      <c r="J35" s="6" t="s">
        <v>47</v>
      </c>
      <c r="K35" s="5" t="s">
        <v>48</v>
      </c>
      <c r="L35" s="5" t="s">
        <v>61</v>
      </c>
      <c r="M35" s="5" t="s">
        <v>284</v>
      </c>
      <c r="N35" s="5" t="s">
        <v>285</v>
      </c>
      <c r="O35" s="5" t="s">
        <v>62</v>
      </c>
      <c r="P35" s="6" t="s">
        <v>45</v>
      </c>
      <c r="Q35" s="7">
        <v>25.047476</v>
      </c>
      <c r="R35" s="7">
        <v>-80.484549999999999</v>
      </c>
      <c r="S35" s="5"/>
      <c r="T35" s="6" t="s">
        <v>47</v>
      </c>
      <c r="U35" s="6">
        <v>79</v>
      </c>
      <c r="V35" s="5" t="s">
        <v>286</v>
      </c>
      <c r="W35" s="8">
        <v>0.20252999999999999</v>
      </c>
      <c r="X35" s="9">
        <v>14229700</v>
      </c>
      <c r="Y35" s="9">
        <v>630300</v>
      </c>
      <c r="Z35" s="5"/>
      <c r="AA35" s="5"/>
      <c r="AB35" s="6" t="s">
        <v>45</v>
      </c>
      <c r="AC35" s="6" t="s">
        <v>45</v>
      </c>
      <c r="AD35" s="6" t="s">
        <v>47</v>
      </c>
      <c r="AE35" s="6" t="s">
        <v>45</v>
      </c>
      <c r="AF35" s="6" t="s">
        <v>45</v>
      </c>
      <c r="AG35" s="6" t="str">
        <f t="shared" si="0"/>
        <v>N</v>
      </c>
      <c r="AH35" s="6" t="s">
        <v>47</v>
      </c>
      <c r="AI35" s="6" t="s">
        <v>45</v>
      </c>
      <c r="AJ35" s="10">
        <v>76142.3</v>
      </c>
      <c r="AK35" s="11" t="s">
        <v>121</v>
      </c>
      <c r="AL35" s="6">
        <v>35</v>
      </c>
    </row>
    <row r="36" spans="1:38" ht="24" x14ac:dyDescent="0.25">
      <c r="A36" s="5" t="s">
        <v>287</v>
      </c>
      <c r="B36" s="5" t="s">
        <v>288</v>
      </c>
      <c r="C36" s="5" t="s">
        <v>153</v>
      </c>
      <c r="D36" s="6" t="s">
        <v>41</v>
      </c>
      <c r="E36" s="5" t="s">
        <v>289</v>
      </c>
      <c r="F36" s="6" t="s">
        <v>43</v>
      </c>
      <c r="G36" s="5" t="s">
        <v>290</v>
      </c>
      <c r="H36" s="6" t="s">
        <v>45</v>
      </c>
      <c r="I36" s="5" t="s">
        <v>291</v>
      </c>
      <c r="J36" s="6" t="s">
        <v>47</v>
      </c>
      <c r="K36" s="5" t="s">
        <v>48</v>
      </c>
      <c r="L36" s="5" t="s">
        <v>61</v>
      </c>
      <c r="M36" s="5" t="s">
        <v>292</v>
      </c>
      <c r="N36" s="5" t="s">
        <v>293</v>
      </c>
      <c r="O36" s="5" t="s">
        <v>62</v>
      </c>
      <c r="P36" s="6" t="s">
        <v>45</v>
      </c>
      <c r="Q36" s="7">
        <v>30.236505999999999</v>
      </c>
      <c r="R36" s="7">
        <v>-81.742120999999997</v>
      </c>
      <c r="S36" s="5"/>
      <c r="T36" s="6" t="s">
        <v>47</v>
      </c>
      <c r="U36" s="6">
        <v>120</v>
      </c>
      <c r="V36" s="5" t="s">
        <v>53</v>
      </c>
      <c r="W36" s="8">
        <v>1</v>
      </c>
      <c r="X36" s="9">
        <v>11400000</v>
      </c>
      <c r="Y36" s="9">
        <v>0</v>
      </c>
      <c r="Z36" s="9">
        <v>2202750</v>
      </c>
      <c r="AA36" s="9">
        <v>14000000</v>
      </c>
      <c r="AB36" s="6" t="s">
        <v>45</v>
      </c>
      <c r="AC36" s="6" t="s">
        <v>45</v>
      </c>
      <c r="AD36" s="6" t="s">
        <v>47</v>
      </c>
      <c r="AE36" s="6" t="s">
        <v>45</v>
      </c>
      <c r="AF36" s="6" t="s">
        <v>45</v>
      </c>
      <c r="AG36" s="6" t="str">
        <f t="shared" si="0"/>
        <v>N</v>
      </c>
      <c r="AH36" s="6" t="s">
        <v>45</v>
      </c>
      <c r="AI36" s="6" t="s">
        <v>45</v>
      </c>
      <c r="AJ36" s="10">
        <v>88261.65</v>
      </c>
      <c r="AK36" s="11" t="s">
        <v>121</v>
      </c>
      <c r="AL36" s="6">
        <v>46</v>
      </c>
    </row>
    <row r="37" spans="1:38" ht="24" x14ac:dyDescent="0.25">
      <c r="A37" s="5" t="s">
        <v>294</v>
      </c>
      <c r="B37" s="5" t="s">
        <v>295</v>
      </c>
      <c r="C37" s="5" t="s">
        <v>115</v>
      </c>
      <c r="D37" s="6" t="s">
        <v>41</v>
      </c>
      <c r="E37" s="5" t="s">
        <v>296</v>
      </c>
      <c r="F37" s="6" t="s">
        <v>43</v>
      </c>
      <c r="G37" s="5" t="s">
        <v>297</v>
      </c>
      <c r="H37" s="6" t="s">
        <v>45</v>
      </c>
      <c r="I37" s="5" t="s">
        <v>298</v>
      </c>
      <c r="J37" s="6" t="s">
        <v>47</v>
      </c>
      <c r="K37" s="5" t="s">
        <v>48</v>
      </c>
      <c r="L37" s="5" t="s">
        <v>61</v>
      </c>
      <c r="M37" s="5" t="s">
        <v>299</v>
      </c>
      <c r="N37" s="5" t="s">
        <v>300</v>
      </c>
      <c r="O37" s="5" t="s">
        <v>52</v>
      </c>
      <c r="P37" s="6" t="s">
        <v>47</v>
      </c>
      <c r="Q37" s="7">
        <v>27.770689999999998</v>
      </c>
      <c r="R37" s="7">
        <v>-82.658736000000005</v>
      </c>
      <c r="S37" s="5" t="s">
        <v>301</v>
      </c>
      <c r="T37" s="6" t="s">
        <v>47</v>
      </c>
      <c r="U37" s="6">
        <v>150</v>
      </c>
      <c r="V37" s="5" t="s">
        <v>53</v>
      </c>
      <c r="W37" s="8">
        <v>0.8</v>
      </c>
      <c r="X37" s="9">
        <v>13500000</v>
      </c>
      <c r="Y37" s="9">
        <v>0</v>
      </c>
      <c r="Z37" s="9">
        <v>1872179</v>
      </c>
      <c r="AA37" s="5"/>
      <c r="AB37" s="6" t="s">
        <v>45</v>
      </c>
      <c r="AC37" s="6" t="s">
        <v>47</v>
      </c>
      <c r="AD37" s="6" t="s">
        <v>47</v>
      </c>
      <c r="AE37" s="6" t="s">
        <v>45</v>
      </c>
      <c r="AF37" s="6" t="s">
        <v>45</v>
      </c>
      <c r="AG37" s="6" t="str">
        <f t="shared" si="0"/>
        <v>N</v>
      </c>
      <c r="AH37" s="6" t="s">
        <v>45</v>
      </c>
      <c r="AI37" s="6" t="s">
        <v>45</v>
      </c>
      <c r="AJ37" s="10">
        <v>63254.18</v>
      </c>
      <c r="AK37" s="11" t="s">
        <v>54</v>
      </c>
      <c r="AL37" s="6">
        <v>21</v>
      </c>
    </row>
    <row r="38" spans="1:38" ht="24" x14ac:dyDescent="0.25">
      <c r="A38" s="5" t="s">
        <v>302</v>
      </c>
      <c r="B38" s="5" t="s">
        <v>303</v>
      </c>
      <c r="C38" s="5" t="s">
        <v>153</v>
      </c>
      <c r="D38" s="6" t="s">
        <v>41</v>
      </c>
      <c r="E38" s="5" t="s">
        <v>304</v>
      </c>
      <c r="F38" s="6" t="s">
        <v>43</v>
      </c>
      <c r="G38" s="5" t="s">
        <v>305</v>
      </c>
      <c r="H38" s="6" t="s">
        <v>45</v>
      </c>
      <c r="I38" s="5" t="s">
        <v>306</v>
      </c>
      <c r="J38" s="6" t="s">
        <v>47</v>
      </c>
      <c r="K38" s="5" t="s">
        <v>48</v>
      </c>
      <c r="L38" s="5" t="s">
        <v>61</v>
      </c>
      <c r="M38" s="5" t="s">
        <v>307</v>
      </c>
      <c r="N38" s="5" t="s">
        <v>308</v>
      </c>
      <c r="O38" s="5" t="s">
        <v>150</v>
      </c>
      <c r="P38" s="6" t="s">
        <v>45</v>
      </c>
      <c r="Q38" s="7">
        <v>30.330698999999999</v>
      </c>
      <c r="R38" s="7">
        <v>-81.659630000000007</v>
      </c>
      <c r="S38" s="5"/>
      <c r="T38" s="6" t="s">
        <v>47</v>
      </c>
      <c r="U38" s="6">
        <v>132</v>
      </c>
      <c r="V38" s="5" t="s">
        <v>53</v>
      </c>
      <c r="W38" s="8">
        <v>1</v>
      </c>
      <c r="X38" s="9">
        <v>11000000</v>
      </c>
      <c r="Y38" s="9">
        <v>0</v>
      </c>
      <c r="Z38" s="9">
        <v>2451702</v>
      </c>
      <c r="AA38" s="9">
        <v>24867639</v>
      </c>
      <c r="AB38" s="6" t="s">
        <v>45</v>
      </c>
      <c r="AC38" s="6" t="s">
        <v>45</v>
      </c>
      <c r="AD38" s="6" t="s">
        <v>47</v>
      </c>
      <c r="AE38" s="6" t="s">
        <v>45</v>
      </c>
      <c r="AF38" s="6" t="s">
        <v>45</v>
      </c>
      <c r="AG38" s="6" t="str">
        <f t="shared" si="0"/>
        <v>N</v>
      </c>
      <c r="AH38" s="6" t="s">
        <v>45</v>
      </c>
      <c r="AI38" s="6" t="s">
        <v>45</v>
      </c>
      <c r="AJ38" s="10">
        <v>75702</v>
      </c>
      <c r="AK38" s="11" t="s">
        <v>121</v>
      </c>
      <c r="AL38" s="6">
        <v>23</v>
      </c>
    </row>
    <row r="39" spans="1:38" ht="36" x14ac:dyDescent="0.25">
      <c r="A39" s="5" t="s">
        <v>309</v>
      </c>
      <c r="B39" s="5" t="s">
        <v>310</v>
      </c>
      <c r="C39" s="5" t="s">
        <v>75</v>
      </c>
      <c r="D39" s="6" t="s">
        <v>41</v>
      </c>
      <c r="E39" s="5" t="s">
        <v>311</v>
      </c>
      <c r="F39" s="6" t="s">
        <v>43</v>
      </c>
      <c r="G39" s="5" t="s">
        <v>312</v>
      </c>
      <c r="H39" s="6" t="s">
        <v>45</v>
      </c>
      <c r="I39" s="5" t="s">
        <v>313</v>
      </c>
      <c r="J39" s="6" t="s">
        <v>47</v>
      </c>
      <c r="K39" s="5" t="s">
        <v>48</v>
      </c>
      <c r="L39" s="5" t="s">
        <v>61</v>
      </c>
      <c r="M39" s="5" t="s">
        <v>314</v>
      </c>
      <c r="N39" s="5" t="s">
        <v>315</v>
      </c>
      <c r="O39" s="5" t="s">
        <v>62</v>
      </c>
      <c r="P39" s="6" t="s">
        <v>45</v>
      </c>
      <c r="Q39" s="7">
        <v>25.465986000000001</v>
      </c>
      <c r="R39" s="7">
        <v>-80.495881999999995</v>
      </c>
      <c r="S39" s="5"/>
      <c r="T39" s="6" t="s">
        <v>47</v>
      </c>
      <c r="U39" s="6">
        <v>88</v>
      </c>
      <c r="V39" s="5" t="s">
        <v>53</v>
      </c>
      <c r="W39" s="8">
        <v>1</v>
      </c>
      <c r="X39" s="9">
        <v>8360000</v>
      </c>
      <c r="Y39" s="9">
        <v>0</v>
      </c>
      <c r="Z39" s="9">
        <v>2153000</v>
      </c>
      <c r="AA39" s="5"/>
      <c r="AB39" s="6" t="s">
        <v>47</v>
      </c>
      <c r="AC39" s="6" t="s">
        <v>47</v>
      </c>
      <c r="AD39" s="6" t="s">
        <v>47</v>
      </c>
      <c r="AE39" s="6" t="s">
        <v>45</v>
      </c>
      <c r="AF39" s="6" t="s">
        <v>45</v>
      </c>
      <c r="AG39" s="6" t="str">
        <f t="shared" si="0"/>
        <v>N</v>
      </c>
      <c r="AH39" s="6" t="s">
        <v>45</v>
      </c>
      <c r="AI39" s="6" t="s">
        <v>45</v>
      </c>
      <c r="AJ39" s="10">
        <v>82083.33</v>
      </c>
      <c r="AK39" s="11" t="s">
        <v>121</v>
      </c>
      <c r="AL39" s="6">
        <v>1</v>
      </c>
    </row>
    <row r="40" spans="1:38" ht="60" x14ac:dyDescent="0.25">
      <c r="A40" s="5" t="s">
        <v>316</v>
      </c>
      <c r="B40" s="5" t="s">
        <v>317</v>
      </c>
      <c r="C40" s="5" t="s">
        <v>256</v>
      </c>
      <c r="D40" s="6" t="s">
        <v>41</v>
      </c>
      <c r="E40" s="5" t="s">
        <v>318</v>
      </c>
      <c r="F40" s="6" t="s">
        <v>43</v>
      </c>
      <c r="G40" s="5" t="s">
        <v>319</v>
      </c>
      <c r="H40" s="6" t="s">
        <v>45</v>
      </c>
      <c r="I40" s="5" t="s">
        <v>320</v>
      </c>
      <c r="J40" s="6" t="s">
        <v>47</v>
      </c>
      <c r="K40" s="5" t="s">
        <v>48</v>
      </c>
      <c r="L40" s="5" t="s">
        <v>61</v>
      </c>
      <c r="M40" s="5" t="s">
        <v>70</v>
      </c>
      <c r="N40" s="5" t="s">
        <v>71</v>
      </c>
      <c r="O40" s="5" t="s">
        <v>96</v>
      </c>
      <c r="P40" s="6" t="s">
        <v>45</v>
      </c>
      <c r="Q40" s="7">
        <v>27.767696999999998</v>
      </c>
      <c r="R40" s="7">
        <v>-82.390865000000005</v>
      </c>
      <c r="S40" s="5"/>
      <c r="T40" s="6" t="s">
        <v>47</v>
      </c>
      <c r="U40" s="6">
        <v>230</v>
      </c>
      <c r="V40" s="5" t="s">
        <v>53</v>
      </c>
      <c r="W40" s="8">
        <v>1</v>
      </c>
      <c r="X40" s="9">
        <v>17000000</v>
      </c>
      <c r="Y40" s="9">
        <v>0</v>
      </c>
      <c r="Z40" s="9">
        <v>3824989</v>
      </c>
      <c r="AA40" s="5"/>
      <c r="AB40" s="6" t="s">
        <v>45</v>
      </c>
      <c r="AC40" s="6" t="s">
        <v>45</v>
      </c>
      <c r="AD40" s="6" t="s">
        <v>47</v>
      </c>
      <c r="AE40" s="6" t="s">
        <v>45</v>
      </c>
      <c r="AF40" s="6" t="s">
        <v>45</v>
      </c>
      <c r="AG40" s="6" t="str">
        <f t="shared" si="0"/>
        <v>N</v>
      </c>
      <c r="AH40" s="6" t="s">
        <v>45</v>
      </c>
      <c r="AI40" s="6" t="s">
        <v>45</v>
      </c>
      <c r="AJ40" s="10">
        <v>67144.38</v>
      </c>
      <c r="AK40" s="11" t="s">
        <v>54</v>
      </c>
      <c r="AL40" s="6">
        <v>16</v>
      </c>
    </row>
    <row r="41" spans="1:38" ht="48" x14ac:dyDescent="0.25">
      <c r="A41" s="5" t="s">
        <v>321</v>
      </c>
      <c r="B41" s="5" t="s">
        <v>322</v>
      </c>
      <c r="C41" s="5" t="s">
        <v>115</v>
      </c>
      <c r="D41" s="6" t="s">
        <v>41</v>
      </c>
      <c r="E41" s="5" t="s">
        <v>323</v>
      </c>
      <c r="F41" s="6" t="s">
        <v>43</v>
      </c>
      <c r="G41" s="5" t="s">
        <v>324</v>
      </c>
      <c r="H41" s="6" t="s">
        <v>45</v>
      </c>
      <c r="I41" s="5" t="s">
        <v>325</v>
      </c>
      <c r="J41" s="6" t="s">
        <v>47</v>
      </c>
      <c r="K41" s="5" t="s">
        <v>48</v>
      </c>
      <c r="L41" s="5" t="s">
        <v>49</v>
      </c>
      <c r="M41" s="5" t="s">
        <v>326</v>
      </c>
      <c r="N41" s="5" t="s">
        <v>327</v>
      </c>
      <c r="O41" s="5" t="s">
        <v>96</v>
      </c>
      <c r="P41" s="6" t="s">
        <v>45</v>
      </c>
      <c r="Q41" s="7">
        <v>27.943722000000001</v>
      </c>
      <c r="R41" s="7">
        <v>-82.790943999999996</v>
      </c>
      <c r="S41" s="5"/>
      <c r="T41" s="6" t="s">
        <v>47</v>
      </c>
      <c r="U41" s="6">
        <v>84</v>
      </c>
      <c r="V41" s="5" t="s">
        <v>72</v>
      </c>
      <c r="W41" s="6" t="e">
        <v>#VALUE!</v>
      </c>
      <c r="X41" s="9">
        <v>3500000</v>
      </c>
      <c r="Y41" s="9">
        <v>922000</v>
      </c>
      <c r="Z41" s="9">
        <v>1226097</v>
      </c>
      <c r="AA41" s="9">
        <v>14699000</v>
      </c>
      <c r="AB41" s="6" t="s">
        <v>45</v>
      </c>
      <c r="AC41" s="6" t="s">
        <v>47</v>
      </c>
      <c r="AD41" s="6" t="s">
        <v>47</v>
      </c>
      <c r="AE41" s="6" t="s">
        <v>45</v>
      </c>
      <c r="AF41" s="6" t="s">
        <v>45</v>
      </c>
      <c r="AG41" s="6" t="str">
        <f t="shared" si="0"/>
        <v>N</v>
      </c>
      <c r="AH41" s="6" t="s">
        <v>45</v>
      </c>
      <c r="AI41" s="6" t="s">
        <v>45</v>
      </c>
      <c r="AJ41" s="10">
        <v>22895.24</v>
      </c>
      <c r="AK41" s="11" t="s">
        <v>81</v>
      </c>
      <c r="AL41" s="6">
        <v>12</v>
      </c>
    </row>
    <row r="42" spans="1:38" ht="48" x14ac:dyDescent="0.25">
      <c r="A42" s="5" t="s">
        <v>328</v>
      </c>
      <c r="B42" s="5" t="s">
        <v>329</v>
      </c>
      <c r="C42" s="5" t="s">
        <v>75</v>
      </c>
      <c r="D42" s="6" t="s">
        <v>41</v>
      </c>
      <c r="E42" s="5" t="s">
        <v>330</v>
      </c>
      <c r="F42" s="6" t="s">
        <v>67</v>
      </c>
      <c r="G42" s="5" t="s">
        <v>331</v>
      </c>
      <c r="H42" s="6" t="s">
        <v>45</v>
      </c>
      <c r="I42" s="5" t="s">
        <v>332</v>
      </c>
      <c r="J42" s="6" t="s">
        <v>47</v>
      </c>
      <c r="K42" s="5" t="s">
        <v>48</v>
      </c>
      <c r="L42" s="5" t="s">
        <v>61</v>
      </c>
      <c r="M42" s="5" t="s">
        <v>333</v>
      </c>
      <c r="N42" s="5" t="s">
        <v>333</v>
      </c>
      <c r="O42" s="5" t="s">
        <v>52</v>
      </c>
      <c r="P42" s="6" t="s">
        <v>45</v>
      </c>
      <c r="Q42" s="7">
        <v>25.520728999999999</v>
      </c>
      <c r="R42" s="7">
        <v>-80.426013999999995</v>
      </c>
      <c r="S42" s="5"/>
      <c r="T42" s="6" t="s">
        <v>47</v>
      </c>
      <c r="U42" s="6">
        <v>120</v>
      </c>
      <c r="V42" s="5" t="s">
        <v>53</v>
      </c>
      <c r="W42" s="8">
        <v>1</v>
      </c>
      <c r="X42" s="9">
        <v>9250000</v>
      </c>
      <c r="Y42" s="9">
        <v>0</v>
      </c>
      <c r="Z42" s="9">
        <v>1661386</v>
      </c>
      <c r="AA42" s="9">
        <v>22000000</v>
      </c>
      <c r="AB42" s="6" t="s">
        <v>45</v>
      </c>
      <c r="AC42" s="6"/>
      <c r="AD42" s="6" t="s">
        <v>45</v>
      </c>
      <c r="AE42" s="6" t="s">
        <v>47</v>
      </c>
      <c r="AF42" s="6" t="s">
        <v>45</v>
      </c>
      <c r="AG42" s="6" t="str">
        <f t="shared" si="0"/>
        <v>Y</v>
      </c>
      <c r="AH42" s="6" t="s">
        <v>45</v>
      </c>
      <c r="AI42" s="6" t="s">
        <v>45</v>
      </c>
      <c r="AJ42" s="10">
        <v>68432.89</v>
      </c>
      <c r="AK42" s="11" t="s">
        <v>54</v>
      </c>
      <c r="AL42" s="6">
        <v>13</v>
      </c>
    </row>
    <row r="43" spans="1:38" ht="36" x14ac:dyDescent="0.25">
      <c r="A43" s="5" t="s">
        <v>334</v>
      </c>
      <c r="B43" s="5" t="s">
        <v>335</v>
      </c>
      <c r="C43" s="5" t="s">
        <v>144</v>
      </c>
      <c r="D43" s="6" t="s">
        <v>92</v>
      </c>
      <c r="E43" s="5" t="s">
        <v>336</v>
      </c>
      <c r="F43" s="6" t="s">
        <v>43</v>
      </c>
      <c r="G43" s="5" t="s">
        <v>337</v>
      </c>
      <c r="H43" s="6" t="s">
        <v>45</v>
      </c>
      <c r="I43" s="5" t="s">
        <v>283</v>
      </c>
      <c r="J43" s="6" t="s">
        <v>47</v>
      </c>
      <c r="K43" s="5" t="s">
        <v>48</v>
      </c>
      <c r="L43" s="5" t="s">
        <v>49</v>
      </c>
      <c r="M43" s="5" t="s">
        <v>284</v>
      </c>
      <c r="N43" s="5" t="s">
        <v>338</v>
      </c>
      <c r="O43" s="5" t="s">
        <v>150</v>
      </c>
      <c r="P43" s="6" t="s">
        <v>45</v>
      </c>
      <c r="Q43" s="7">
        <v>27.46705</v>
      </c>
      <c r="R43" s="7">
        <v>-82.576089999999994</v>
      </c>
      <c r="S43" s="5"/>
      <c r="T43" s="6" t="s">
        <v>47</v>
      </c>
      <c r="U43" s="6">
        <v>174</v>
      </c>
      <c r="V43" s="5" t="s">
        <v>53</v>
      </c>
      <c r="W43" s="8">
        <v>1</v>
      </c>
      <c r="X43" s="9">
        <v>10788000</v>
      </c>
      <c r="Y43" s="9">
        <v>0</v>
      </c>
      <c r="Z43" s="9">
        <v>3019840</v>
      </c>
      <c r="AA43" s="9">
        <v>0</v>
      </c>
      <c r="AB43" s="6" t="s">
        <v>45</v>
      </c>
      <c r="AC43" s="6" t="s">
        <v>45</v>
      </c>
      <c r="AD43" s="6" t="s">
        <v>47</v>
      </c>
      <c r="AE43" s="6" t="s">
        <v>45</v>
      </c>
      <c r="AF43" s="6" t="s">
        <v>45</v>
      </c>
      <c r="AG43" s="6" t="str">
        <f t="shared" si="0"/>
        <v>N</v>
      </c>
      <c r="AH43" s="6" t="s">
        <v>45</v>
      </c>
      <c r="AI43" s="6" t="s">
        <v>45</v>
      </c>
      <c r="AJ43" s="10">
        <v>56322.29</v>
      </c>
      <c r="AK43" s="11" t="s">
        <v>121</v>
      </c>
      <c r="AL43" s="6">
        <v>17</v>
      </c>
    </row>
    <row r="44" spans="1:38" ht="24" x14ac:dyDescent="0.25">
      <c r="A44" s="5" t="s">
        <v>339</v>
      </c>
      <c r="B44" s="5" t="s">
        <v>340</v>
      </c>
      <c r="C44" s="5" t="s">
        <v>75</v>
      </c>
      <c r="D44" s="6" t="s">
        <v>41</v>
      </c>
      <c r="E44" s="5" t="s">
        <v>341</v>
      </c>
      <c r="F44" s="6" t="s">
        <v>67</v>
      </c>
      <c r="G44" s="5" t="s">
        <v>342</v>
      </c>
      <c r="H44" s="6" t="s">
        <v>47</v>
      </c>
      <c r="I44" s="5" t="s">
        <v>343</v>
      </c>
      <c r="J44" s="6" t="s">
        <v>47</v>
      </c>
      <c r="K44" s="5" t="s">
        <v>48</v>
      </c>
      <c r="L44" s="5" t="s">
        <v>61</v>
      </c>
      <c r="M44" s="5" t="s">
        <v>344</v>
      </c>
      <c r="N44" s="5" t="s">
        <v>345</v>
      </c>
      <c r="O44" s="5" t="s">
        <v>52</v>
      </c>
      <c r="P44" s="6" t="s">
        <v>45</v>
      </c>
      <c r="Q44" s="7">
        <v>25.829445</v>
      </c>
      <c r="R44" s="7">
        <v>-80.207706999999999</v>
      </c>
      <c r="S44" s="5"/>
      <c r="T44" s="6" t="s">
        <v>47</v>
      </c>
      <c r="U44" s="6">
        <v>96</v>
      </c>
      <c r="V44" s="5" t="s">
        <v>53</v>
      </c>
      <c r="W44" s="8">
        <v>1</v>
      </c>
      <c r="X44" s="9">
        <v>9120000</v>
      </c>
      <c r="Y44" s="9">
        <v>0</v>
      </c>
      <c r="Z44" s="9">
        <v>2059919</v>
      </c>
      <c r="AA44" s="5"/>
      <c r="AB44" s="6" t="s">
        <v>45</v>
      </c>
      <c r="AC44" s="6"/>
      <c r="AD44" s="6" t="s">
        <v>45</v>
      </c>
      <c r="AE44" s="6" t="s">
        <v>45</v>
      </c>
      <c r="AF44" s="6" t="s">
        <v>47</v>
      </c>
      <c r="AG44" s="6" t="str">
        <f t="shared" si="0"/>
        <v>Y</v>
      </c>
      <c r="AH44" s="6" t="s">
        <v>45</v>
      </c>
      <c r="AI44" s="6" t="s">
        <v>45</v>
      </c>
      <c r="AJ44" s="10">
        <v>84338.91</v>
      </c>
      <c r="AK44" s="11" t="s">
        <v>121</v>
      </c>
      <c r="AL44" s="6">
        <v>22</v>
      </c>
    </row>
    <row r="45" spans="1:38" ht="24" x14ac:dyDescent="0.25">
      <c r="A45" s="5" t="s">
        <v>346</v>
      </c>
      <c r="B45" s="5" t="s">
        <v>347</v>
      </c>
      <c r="C45" s="5" t="s">
        <v>75</v>
      </c>
      <c r="D45" s="6" t="s">
        <v>41</v>
      </c>
      <c r="E45" s="5" t="s">
        <v>348</v>
      </c>
      <c r="F45" s="6" t="s">
        <v>43</v>
      </c>
      <c r="G45" s="5" t="s">
        <v>349</v>
      </c>
      <c r="H45" s="6" t="s">
        <v>45</v>
      </c>
      <c r="I45" s="5" t="s">
        <v>350</v>
      </c>
      <c r="J45" s="6" t="s">
        <v>47</v>
      </c>
      <c r="K45" s="5" t="s">
        <v>48</v>
      </c>
      <c r="L45" s="5" t="s">
        <v>49</v>
      </c>
      <c r="M45" s="5" t="s">
        <v>351</v>
      </c>
      <c r="N45" s="5" t="s">
        <v>352</v>
      </c>
      <c r="O45" s="5" t="s">
        <v>52</v>
      </c>
      <c r="P45" s="6" t="s">
        <v>45</v>
      </c>
      <c r="Q45" s="7">
        <v>25.730312000000001</v>
      </c>
      <c r="R45" s="7">
        <v>-80.253578000000005</v>
      </c>
      <c r="S45" s="5"/>
      <c r="T45" s="6" t="s">
        <v>47</v>
      </c>
      <c r="U45" s="6">
        <v>149</v>
      </c>
      <c r="V45" s="5" t="s">
        <v>53</v>
      </c>
      <c r="W45" s="8">
        <v>0.79866000000000004</v>
      </c>
      <c r="X45" s="9">
        <v>4500000</v>
      </c>
      <c r="Y45" s="9">
        <v>0</v>
      </c>
      <c r="Z45" s="9">
        <v>2229759</v>
      </c>
      <c r="AA45" s="5"/>
      <c r="AB45" s="6" t="s">
        <v>47</v>
      </c>
      <c r="AC45" s="6" t="s">
        <v>45</v>
      </c>
      <c r="AD45" s="6" t="s">
        <v>47</v>
      </c>
      <c r="AE45" s="6" t="s">
        <v>45</v>
      </c>
      <c r="AF45" s="6" t="s">
        <v>45</v>
      </c>
      <c r="AG45" s="6" t="str">
        <f t="shared" si="0"/>
        <v>N</v>
      </c>
      <c r="AH45" s="6" t="s">
        <v>45</v>
      </c>
      <c r="AI45" s="6" t="s">
        <v>45</v>
      </c>
      <c r="AJ45" s="10">
        <v>24504.36</v>
      </c>
      <c r="AK45" s="11" t="s">
        <v>81</v>
      </c>
      <c r="AL45" s="6">
        <v>28</v>
      </c>
    </row>
    <row r="46" spans="1:38" ht="24" x14ac:dyDescent="0.25">
      <c r="A46" s="5" t="s">
        <v>353</v>
      </c>
      <c r="B46" s="5" t="s">
        <v>354</v>
      </c>
      <c r="C46" s="5" t="s">
        <v>75</v>
      </c>
      <c r="D46" s="6" t="s">
        <v>41</v>
      </c>
      <c r="E46" s="5" t="s">
        <v>355</v>
      </c>
      <c r="F46" s="6" t="s">
        <v>43</v>
      </c>
      <c r="G46" s="5" t="s">
        <v>356</v>
      </c>
      <c r="H46" s="6" t="s">
        <v>45</v>
      </c>
      <c r="I46" s="5" t="s">
        <v>350</v>
      </c>
      <c r="J46" s="6" t="s">
        <v>47</v>
      </c>
      <c r="K46" s="5" t="s">
        <v>48</v>
      </c>
      <c r="L46" s="5" t="s">
        <v>61</v>
      </c>
      <c r="M46" s="5" t="s">
        <v>357</v>
      </c>
      <c r="N46" s="5" t="s">
        <v>358</v>
      </c>
      <c r="O46" s="5" t="s">
        <v>52</v>
      </c>
      <c r="P46" s="6" t="s">
        <v>45</v>
      </c>
      <c r="Q46" s="7">
        <v>25.830918</v>
      </c>
      <c r="R46" s="7">
        <v>-80.207527999999996</v>
      </c>
      <c r="S46" s="5"/>
      <c r="T46" s="6" t="s">
        <v>47</v>
      </c>
      <c r="U46" s="6">
        <v>179</v>
      </c>
      <c r="V46" s="5" t="s">
        <v>53</v>
      </c>
      <c r="W46" s="8">
        <v>0.89944000000000002</v>
      </c>
      <c r="X46" s="9">
        <v>12000000</v>
      </c>
      <c r="Y46" s="9">
        <v>0</v>
      </c>
      <c r="Z46" s="9">
        <v>2729632</v>
      </c>
      <c r="AA46" s="5"/>
      <c r="AB46" s="6" t="s">
        <v>45</v>
      </c>
      <c r="AC46" s="6" t="s">
        <v>45</v>
      </c>
      <c r="AD46" s="6" t="s">
        <v>47</v>
      </c>
      <c r="AE46" s="6" t="s">
        <v>47</v>
      </c>
      <c r="AF46" s="6" t="s">
        <v>45</v>
      </c>
      <c r="AG46" s="6" t="str">
        <f t="shared" si="0"/>
        <v>Y</v>
      </c>
      <c r="AH46" s="6" t="s">
        <v>45</v>
      </c>
      <c r="AI46" s="6" t="s">
        <v>45</v>
      </c>
      <c r="AJ46" s="10">
        <v>54603.02</v>
      </c>
      <c r="AK46" s="11" t="s">
        <v>81</v>
      </c>
      <c r="AL46" s="6">
        <v>7</v>
      </c>
    </row>
    <row r="47" spans="1:38" ht="24" x14ac:dyDescent="0.25">
      <c r="A47" s="5" t="s">
        <v>359</v>
      </c>
      <c r="B47" s="5" t="s">
        <v>360</v>
      </c>
      <c r="C47" s="5" t="s">
        <v>256</v>
      </c>
      <c r="D47" s="6" t="s">
        <v>41</v>
      </c>
      <c r="E47" s="5" t="s">
        <v>361</v>
      </c>
      <c r="F47" s="6" t="s">
        <v>43</v>
      </c>
      <c r="G47" s="5" t="s">
        <v>362</v>
      </c>
      <c r="H47" s="6" t="s">
        <v>45</v>
      </c>
      <c r="I47" s="5" t="s">
        <v>350</v>
      </c>
      <c r="J47" s="6" t="s">
        <v>47</v>
      </c>
      <c r="K47" s="5" t="s">
        <v>48</v>
      </c>
      <c r="L47" s="5" t="s">
        <v>61</v>
      </c>
      <c r="M47" s="5" t="s">
        <v>357</v>
      </c>
      <c r="N47" s="5" t="s">
        <v>358</v>
      </c>
      <c r="O47" s="5" t="s">
        <v>96</v>
      </c>
      <c r="P47" s="6" t="s">
        <v>45</v>
      </c>
      <c r="Q47" s="7">
        <v>27.966692999999999</v>
      </c>
      <c r="R47" s="7">
        <v>-82.425633000000005</v>
      </c>
      <c r="S47" s="5"/>
      <c r="T47" s="6" t="s">
        <v>45</v>
      </c>
      <c r="U47" s="6">
        <v>118</v>
      </c>
      <c r="V47" s="5" t="s">
        <v>53</v>
      </c>
      <c r="W47" s="8">
        <v>1</v>
      </c>
      <c r="X47" s="9">
        <v>7800000</v>
      </c>
      <c r="Y47" s="9">
        <v>0</v>
      </c>
      <c r="Z47" s="9">
        <v>1814805</v>
      </c>
      <c r="AA47" s="9">
        <v>22000000</v>
      </c>
      <c r="AB47" s="6" t="s">
        <v>47</v>
      </c>
      <c r="AC47" s="6" t="s">
        <v>45</v>
      </c>
      <c r="AD47" s="6" t="s">
        <v>45</v>
      </c>
      <c r="AE47" s="6" t="s">
        <v>45</v>
      </c>
      <c r="AF47" s="6" t="s">
        <v>45</v>
      </c>
      <c r="AG47" s="6" t="str">
        <f t="shared" si="0"/>
        <v>N</v>
      </c>
      <c r="AH47" s="6" t="s">
        <v>45</v>
      </c>
      <c r="AI47" s="6" t="s">
        <v>45</v>
      </c>
      <c r="AJ47" s="10">
        <v>64568.14</v>
      </c>
      <c r="AK47" s="11" t="s">
        <v>54</v>
      </c>
      <c r="AL47" s="6">
        <v>42</v>
      </c>
    </row>
    <row r="48" spans="1:38" ht="72" x14ac:dyDescent="0.25">
      <c r="A48" s="5" t="s">
        <v>363</v>
      </c>
      <c r="B48" s="5" t="s">
        <v>364</v>
      </c>
      <c r="C48" s="5" t="s">
        <v>75</v>
      </c>
      <c r="D48" s="6" t="s">
        <v>41</v>
      </c>
      <c r="E48" s="5" t="s">
        <v>365</v>
      </c>
      <c r="F48" s="6" t="s">
        <v>67</v>
      </c>
      <c r="G48" s="5" t="s">
        <v>366</v>
      </c>
      <c r="H48" s="6" t="s">
        <v>47</v>
      </c>
      <c r="I48" s="5" t="s">
        <v>367</v>
      </c>
      <c r="J48" s="6" t="s">
        <v>47</v>
      </c>
      <c r="K48" s="5" t="s">
        <v>48</v>
      </c>
      <c r="L48" s="5" t="s">
        <v>61</v>
      </c>
      <c r="M48" s="5" t="s">
        <v>368</v>
      </c>
      <c r="N48" s="5" t="s">
        <v>369</v>
      </c>
      <c r="O48" s="5" t="s">
        <v>52</v>
      </c>
      <c r="P48" s="6" t="s">
        <v>47</v>
      </c>
      <c r="Q48" s="7">
        <v>25.901596000000001</v>
      </c>
      <c r="R48" s="7">
        <v>-80.253203999999997</v>
      </c>
      <c r="S48" s="5" t="s">
        <v>370</v>
      </c>
      <c r="T48" s="6" t="s">
        <v>47</v>
      </c>
      <c r="U48" s="6">
        <v>133</v>
      </c>
      <c r="V48" s="5" t="s">
        <v>53</v>
      </c>
      <c r="W48" s="8">
        <v>1</v>
      </c>
      <c r="X48" s="9">
        <v>9000000</v>
      </c>
      <c r="Y48" s="9">
        <v>0</v>
      </c>
      <c r="Z48" s="9">
        <v>2520889</v>
      </c>
      <c r="AA48" s="9">
        <v>36000000</v>
      </c>
      <c r="AB48" s="6" t="s">
        <v>45</v>
      </c>
      <c r="AC48" s="6"/>
      <c r="AD48" s="6" t="s">
        <v>45</v>
      </c>
      <c r="AE48" s="6" t="s">
        <v>45</v>
      </c>
      <c r="AF48" s="6" t="s">
        <v>47</v>
      </c>
      <c r="AG48" s="6" t="str">
        <f t="shared" si="0"/>
        <v>Y</v>
      </c>
      <c r="AH48" s="6" t="s">
        <v>45</v>
      </c>
      <c r="AI48" s="6" t="s">
        <v>45</v>
      </c>
      <c r="AJ48" s="10">
        <v>60075.199999999997</v>
      </c>
      <c r="AK48" s="11" t="s">
        <v>81</v>
      </c>
      <c r="AL48" s="6">
        <v>44</v>
      </c>
    </row>
  </sheetData>
  <pageMargins left="0.7" right="0.7" top="0.75" bottom="0.75" header="0.3" footer="0.3"/>
  <pageSetup paperSize="5" scale="97" pageOrder="overThenDown" orientation="landscape" verticalDpi="0" r:id="rId1"/>
  <headerFooter>
    <oddHeader>&amp;CRFA 2025-213 Application Submitted Report
(subject to further verification and review)&amp;R9-17-25</oddHeader>
    <oddFooter>&amp;CPage &amp;P of &amp;N</odd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2025-09-19T19:25:27Z</cp:lastPrinted>
  <dcterms:created xsi:type="dcterms:W3CDTF">2025-09-19T19:24:56Z</dcterms:created>
  <dcterms:modified xsi:type="dcterms:W3CDTF">2025-09-19T19:25:35Z</dcterms:modified>
</cp:coreProperties>
</file>