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13 Mixed-Use/"/>
    </mc:Choice>
  </mc:AlternateContent>
  <xr:revisionPtr revIDLastSave="0" documentId="8_{983F09D3-2C18-42BA-A9F9-1359A0602FAC}" xr6:coauthVersionLast="47" xr6:coauthVersionMax="47" xr10:uidLastSave="{00000000-0000-0000-0000-000000000000}"/>
  <bookViews>
    <workbookView xWindow="-120" yWindow="-120" windowWidth="29040" windowHeight="15720" xr2:uid="{69F78BE1-2DDE-4EFF-A1F9-13BCAB4B702E}"/>
  </bookViews>
  <sheets>
    <sheet name="enter scores" sheetId="1" r:id="rId1"/>
  </sheets>
  <definedNames>
    <definedName name="_Hlk33200406" localSheetId="0">'enter scores'!$A$52</definedName>
    <definedName name="_Hlk46498659" localSheetId="0">'enter scores'!#REF!</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4" i="1" l="1"/>
  <c r="AX5" i="1"/>
  <c r="C6" i="1"/>
  <c r="AX6" i="1" s="1"/>
  <c r="D6" i="1"/>
  <c r="E6" i="1"/>
  <c r="F6" i="1"/>
  <c r="G6" i="1"/>
  <c r="H6" i="1"/>
  <c r="I6" i="1"/>
  <c r="J6" i="1"/>
  <c r="K6" i="1"/>
  <c r="L6" i="1"/>
  <c r="M6" i="1"/>
  <c r="N6" i="1"/>
  <c r="O6" i="1"/>
  <c r="P6" i="1"/>
  <c r="Q6" i="1"/>
  <c r="R6" i="1"/>
  <c r="S6" i="1"/>
  <c r="T6" i="1"/>
  <c r="U6" i="1"/>
  <c r="V6" i="1"/>
  <c r="W6" i="1"/>
  <c r="X6" i="1"/>
  <c r="Y6" i="1"/>
  <c r="Z6" i="1"/>
  <c r="AA6" i="1"/>
  <c r="AB6" i="1"/>
  <c r="AC6" i="1"/>
  <c r="AD6" i="1"/>
  <c r="AE6" i="1"/>
  <c r="AF6" i="1"/>
  <c r="AG6" i="1"/>
  <c r="AH6" i="1"/>
  <c r="AI6" i="1"/>
  <c r="AJ6" i="1"/>
  <c r="AK6" i="1"/>
  <c r="AL6" i="1"/>
  <c r="AM6" i="1"/>
  <c r="AN6" i="1"/>
  <c r="AO6" i="1"/>
  <c r="AP6" i="1"/>
  <c r="AQ6" i="1"/>
  <c r="AR6" i="1"/>
  <c r="AS6" i="1"/>
  <c r="AT6" i="1"/>
  <c r="AU6" i="1"/>
  <c r="AV6" i="1"/>
  <c r="AW6" i="1"/>
  <c r="AX8" i="1"/>
  <c r="AX9" i="1"/>
  <c r="AX10" i="1"/>
  <c r="AX11" i="1"/>
  <c r="C12" i="1"/>
  <c r="AX12" i="1" s="1"/>
  <c r="D12" i="1"/>
  <c r="D49" i="1" s="1"/>
  <c r="D54" i="1" s="1"/>
  <c r="E12" i="1"/>
  <c r="E49" i="1" s="1"/>
  <c r="E54" i="1" s="1"/>
  <c r="F12" i="1"/>
  <c r="F49" i="1" s="1"/>
  <c r="F54" i="1" s="1"/>
  <c r="G12" i="1"/>
  <c r="G49" i="1" s="1"/>
  <c r="G54" i="1" s="1"/>
  <c r="H12" i="1"/>
  <c r="H49" i="1" s="1"/>
  <c r="H54" i="1" s="1"/>
  <c r="I12" i="1"/>
  <c r="J12" i="1"/>
  <c r="K12" i="1"/>
  <c r="K49" i="1" s="1"/>
  <c r="K54" i="1" s="1"/>
  <c r="L12" i="1"/>
  <c r="L49" i="1" s="1"/>
  <c r="L54" i="1" s="1"/>
  <c r="M12" i="1"/>
  <c r="M49" i="1" s="1"/>
  <c r="M54" i="1" s="1"/>
  <c r="N12" i="1"/>
  <c r="N49" i="1" s="1"/>
  <c r="N54" i="1" s="1"/>
  <c r="O12" i="1"/>
  <c r="O49" i="1" s="1"/>
  <c r="O54" i="1" s="1"/>
  <c r="P12" i="1"/>
  <c r="P49" i="1" s="1"/>
  <c r="P54" i="1" s="1"/>
  <c r="Q12" i="1"/>
  <c r="Q49" i="1" s="1"/>
  <c r="Q54" i="1" s="1"/>
  <c r="R12" i="1"/>
  <c r="R49" i="1" s="1"/>
  <c r="R54" i="1" s="1"/>
  <c r="S12" i="1"/>
  <c r="S49" i="1" s="1"/>
  <c r="S54" i="1" s="1"/>
  <c r="T12" i="1"/>
  <c r="T49" i="1" s="1"/>
  <c r="T54" i="1" s="1"/>
  <c r="U12" i="1"/>
  <c r="V12" i="1"/>
  <c r="W12" i="1"/>
  <c r="W49" i="1" s="1"/>
  <c r="W54" i="1" s="1"/>
  <c r="X12" i="1"/>
  <c r="X49" i="1" s="1"/>
  <c r="X54" i="1" s="1"/>
  <c r="Y12" i="1"/>
  <c r="Y49" i="1" s="1"/>
  <c r="Y54" i="1" s="1"/>
  <c r="Z12" i="1"/>
  <c r="Z49" i="1" s="1"/>
  <c r="Z54" i="1" s="1"/>
  <c r="AA12" i="1"/>
  <c r="AA49" i="1" s="1"/>
  <c r="AA54" i="1" s="1"/>
  <c r="AB12" i="1"/>
  <c r="AB49" i="1" s="1"/>
  <c r="AB54" i="1" s="1"/>
  <c r="AC12" i="1"/>
  <c r="AC49" i="1" s="1"/>
  <c r="AC54" i="1" s="1"/>
  <c r="AD12" i="1"/>
  <c r="AD49" i="1" s="1"/>
  <c r="AD54" i="1" s="1"/>
  <c r="AE12" i="1"/>
  <c r="AE49" i="1" s="1"/>
  <c r="AE54" i="1" s="1"/>
  <c r="AF12" i="1"/>
  <c r="AF49" i="1" s="1"/>
  <c r="AF54" i="1" s="1"/>
  <c r="AG12" i="1"/>
  <c r="AH12" i="1"/>
  <c r="AI12" i="1"/>
  <c r="AI49" i="1" s="1"/>
  <c r="AI54" i="1" s="1"/>
  <c r="AJ12" i="1"/>
  <c r="AJ49" i="1" s="1"/>
  <c r="AJ54" i="1" s="1"/>
  <c r="AK12" i="1"/>
  <c r="AK49" i="1" s="1"/>
  <c r="AK54" i="1" s="1"/>
  <c r="AL12" i="1"/>
  <c r="AL49" i="1" s="1"/>
  <c r="AL54" i="1" s="1"/>
  <c r="AM12" i="1"/>
  <c r="AM49" i="1" s="1"/>
  <c r="AM54" i="1" s="1"/>
  <c r="AN12" i="1"/>
  <c r="AN49" i="1" s="1"/>
  <c r="AN54" i="1" s="1"/>
  <c r="AO12" i="1"/>
  <c r="AO49" i="1" s="1"/>
  <c r="AO54" i="1" s="1"/>
  <c r="AP12" i="1"/>
  <c r="AP49" i="1" s="1"/>
  <c r="AP54" i="1" s="1"/>
  <c r="AQ12" i="1"/>
  <c r="AQ49" i="1" s="1"/>
  <c r="AQ54" i="1" s="1"/>
  <c r="AR12" i="1"/>
  <c r="AR49" i="1" s="1"/>
  <c r="AR54" i="1" s="1"/>
  <c r="AS12" i="1"/>
  <c r="AT12" i="1"/>
  <c r="AU12" i="1"/>
  <c r="AU49" i="1" s="1"/>
  <c r="AU54" i="1" s="1"/>
  <c r="AV12" i="1"/>
  <c r="AV49" i="1" s="1"/>
  <c r="AV54" i="1" s="1"/>
  <c r="AW12" i="1"/>
  <c r="AW49" i="1" s="1"/>
  <c r="AW54" i="1" s="1"/>
  <c r="AX13"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I49" i="1"/>
  <c r="I54" i="1" s="1"/>
  <c r="J49" i="1"/>
  <c r="U49" i="1"/>
  <c r="U54" i="1" s="1"/>
  <c r="V49" i="1"/>
  <c r="AG49" i="1"/>
  <c r="AG54" i="1" s="1"/>
  <c r="AH49" i="1"/>
  <c r="AS49" i="1"/>
  <c r="AS54" i="1" s="1"/>
  <c r="AT49" i="1"/>
  <c r="AX50" i="1"/>
  <c r="AX51" i="1"/>
  <c r="AX52" i="1"/>
  <c r="AX53" i="1"/>
  <c r="J54" i="1"/>
  <c r="V54" i="1"/>
  <c r="AH54" i="1"/>
  <c r="AT54" i="1"/>
  <c r="AX56" i="1"/>
  <c r="AX57" i="1"/>
  <c r="AX59" i="1"/>
  <c r="AX60" i="1"/>
  <c r="AX61" i="1"/>
  <c r="AX62" i="1"/>
  <c r="AX64" i="1"/>
  <c r="AX66" i="1"/>
  <c r="C67" i="1"/>
  <c r="AX67" i="1" s="1"/>
  <c r="D67" i="1"/>
  <c r="E67" i="1"/>
  <c r="F67" i="1"/>
  <c r="G67" i="1"/>
  <c r="H67" i="1"/>
  <c r="H70" i="1" s="1"/>
  <c r="I67" i="1"/>
  <c r="I70" i="1" s="1"/>
  <c r="J67" i="1"/>
  <c r="J70" i="1" s="1"/>
  <c r="K67" i="1"/>
  <c r="L67" i="1"/>
  <c r="M67" i="1"/>
  <c r="N67" i="1"/>
  <c r="O67" i="1"/>
  <c r="P67" i="1"/>
  <c r="Q67" i="1"/>
  <c r="R67" i="1"/>
  <c r="S67" i="1"/>
  <c r="T67" i="1"/>
  <c r="T70" i="1" s="1"/>
  <c r="U67" i="1"/>
  <c r="U70" i="1" s="1"/>
  <c r="V67" i="1"/>
  <c r="V70" i="1" s="1"/>
  <c r="W67" i="1"/>
  <c r="X67" i="1"/>
  <c r="Y67" i="1"/>
  <c r="Z67" i="1"/>
  <c r="AA67" i="1"/>
  <c r="AB67" i="1"/>
  <c r="AC67" i="1"/>
  <c r="AD67" i="1"/>
  <c r="AE67" i="1"/>
  <c r="AF67" i="1"/>
  <c r="AF70" i="1" s="1"/>
  <c r="AG67" i="1"/>
  <c r="AG70" i="1" s="1"/>
  <c r="AH67" i="1"/>
  <c r="AH70" i="1" s="1"/>
  <c r="AI67" i="1"/>
  <c r="AJ67" i="1"/>
  <c r="AK67" i="1"/>
  <c r="AL67" i="1"/>
  <c r="AM67" i="1"/>
  <c r="AN67" i="1"/>
  <c r="AO67" i="1"/>
  <c r="AP67" i="1"/>
  <c r="AQ67" i="1"/>
  <c r="AR67" i="1"/>
  <c r="AR70" i="1" s="1"/>
  <c r="AS67" i="1"/>
  <c r="AS70" i="1" s="1"/>
  <c r="AT67" i="1"/>
  <c r="AT70" i="1" s="1"/>
  <c r="AU67" i="1"/>
  <c r="AV67" i="1"/>
  <c r="AW67" i="1"/>
  <c r="AX68" i="1"/>
  <c r="AX69" i="1"/>
  <c r="C70" i="1"/>
  <c r="D70" i="1"/>
  <c r="E70" i="1"/>
  <c r="F70" i="1"/>
  <c r="G70" i="1"/>
  <c r="K70" i="1"/>
  <c r="L70" i="1"/>
  <c r="M70" i="1"/>
  <c r="N70" i="1"/>
  <c r="O70" i="1"/>
  <c r="P70" i="1"/>
  <c r="Q70" i="1"/>
  <c r="R70" i="1"/>
  <c r="S70" i="1"/>
  <c r="W70" i="1"/>
  <c r="X70" i="1"/>
  <c r="Y70" i="1"/>
  <c r="Z70" i="1"/>
  <c r="AA70" i="1"/>
  <c r="AB70" i="1"/>
  <c r="AC70" i="1"/>
  <c r="AD70" i="1"/>
  <c r="AE70" i="1"/>
  <c r="AI70" i="1"/>
  <c r="AJ70" i="1"/>
  <c r="AK70" i="1"/>
  <c r="AL70" i="1"/>
  <c r="AM70" i="1"/>
  <c r="AN70" i="1"/>
  <c r="AO70" i="1"/>
  <c r="AP70" i="1"/>
  <c r="AQ70" i="1"/>
  <c r="AU70" i="1"/>
  <c r="AV70" i="1"/>
  <c r="AW70" i="1"/>
  <c r="AX70" i="1" l="1"/>
  <c r="C49" i="1"/>
  <c r="AX49" i="1" l="1"/>
  <c r="C54" i="1"/>
  <c r="AX54" i="1" s="1"/>
</calcChain>
</file>

<file path=xl/sharedStrings.xml><?xml version="1.0" encoding="utf-8"?>
<sst xmlns="http://schemas.openxmlformats.org/spreadsheetml/2006/main" count="2634" uniqueCount="175">
  <si>
    <t>If all of the above requirements are met, the Application qualifies as a Tier 1 Application.  Otherwise, it will be designated a Tier 2 Application.</t>
  </si>
  <si>
    <t>N</t>
  </si>
  <si>
    <t>Y</t>
  </si>
  <si>
    <t>10.e. The Private Entity Support loan form,  Private Entity Support grant form, or Self-Sourced Financing Commitment Verification Form was provided and executed</t>
  </si>
  <si>
    <t>Chase</t>
  </si>
  <si>
    <t>10.e. Verification that the Amount of either private entity support or self-sourced financing committed from the Principal stated on the Self-Sourced Financing Commitment Verification Form was the greater of at least half of the eligible Live Local SAIL request amount or $1.5 million.</t>
  </si>
  <si>
    <t>auto-populates</t>
  </si>
  <si>
    <t>Application qualified as a Priority 1 Application (auto populated from above section)</t>
  </si>
  <si>
    <t>Obi</t>
  </si>
  <si>
    <t>3.a.(1)(b) Applicant stated that it was a Tier 1 Application</t>
  </si>
  <si>
    <t>Designation of Tier of Applications</t>
  </si>
  <si>
    <t xml:space="preserve">3.c.(3)(a) Is Application a Priority 1 or 2? </t>
  </si>
  <si>
    <t>Designation of Priority Level of Applications</t>
  </si>
  <si>
    <t>7.c.  Qualifies for the Permit Ready Goal</t>
  </si>
  <si>
    <t>5. Qualifies for the Florida Keys Area Goal</t>
  </si>
  <si>
    <t>2.a.(2) Qualifies for the Youth Aging Out of Foster Care Goal</t>
  </si>
  <si>
    <t>Hannah</t>
  </si>
  <si>
    <t>7.b.  Qualifies for the Publicly Owned Lands Development Goal</t>
  </si>
  <si>
    <t>Goals</t>
  </si>
  <si>
    <t>Florida Job Creation Preference (Item 1 of Exhibit C) (Y/N)</t>
  </si>
  <si>
    <t>Proximity Funding Preference (Section Four, A.5.e.)</t>
  </si>
  <si>
    <t>Tie-Breaker Items</t>
  </si>
  <si>
    <t>Yes or No</t>
  </si>
  <si>
    <t>All Eligibility Requirements Met?</t>
  </si>
  <si>
    <t>Kenny</t>
  </si>
  <si>
    <t>Financial Arrears Met (Section Five, A.1.)</t>
  </si>
  <si>
    <t>Verification of no recent de-obligations (Section Five, A.1.)</t>
  </si>
  <si>
    <t>Liz T</t>
  </si>
  <si>
    <t>Verification of no prior acceptance to an invitation to enter credit underwriting for the same Development (Section Five, A.1.)</t>
  </si>
  <si>
    <t>4.C. Applicant Certification and Acknowledgement signed by Authorized Principal Representative</t>
  </si>
  <si>
    <t>11. Verification that the qualifications for either a Mixed-Use Development or Urban Infill Development met</t>
  </si>
  <si>
    <t>10.c. Development Cost Pro Forma provided reflecting that sources equal or exceed uses</t>
  </si>
  <si>
    <t>10.a.(3) Applicant’s MMRB Request Amount (if Corporation-issued Bonds) or Bond Request Amount and Other Required Information (if Non-Corporation-issued Bonds)</t>
  </si>
  <si>
    <t>10.a.(2) Applicant’s Housing Credit Request Amount, if applicable</t>
  </si>
  <si>
    <t>10.a.(1) Applicant’s Live Local SAIL Request Amount provided and meets minimum request amount</t>
  </si>
  <si>
    <t>9.  Minimum Resident Programs selected</t>
  </si>
  <si>
    <t>8.d. Green Building Certification selected</t>
  </si>
  <si>
    <t>7.a. Evidence of Site Control provided</t>
  </si>
  <si>
    <t>6.f.  Number of residential buildings provided</t>
  </si>
  <si>
    <t>6.e. Unit Mix provided and meets requirements</t>
  </si>
  <si>
    <t>6.c.  Total Set-Aside Breakdown Chart properly completed</t>
  </si>
  <si>
    <t>6.b.  Minimum Set-Aside election provided</t>
  </si>
  <si>
    <t>6.a. Total Number of Units provided and within limits</t>
  </si>
  <si>
    <t>5.e. Minimum Total Proximity Score met</t>
  </si>
  <si>
    <t>5.e. Minimum Transit Score met (if applicable)</t>
  </si>
  <si>
    <t>5.d.(2) Latitude and Longitude Coordinates for any Scattered Sites provided, if applicable</t>
  </si>
  <si>
    <t>5.d.(1) Development Location Point provided</t>
  </si>
  <si>
    <t>5.c. Question whether a Scattered Sites Development answered</t>
  </si>
  <si>
    <t>5.b. Address of Development Site provided</t>
  </si>
  <si>
    <t>5.a. County identified</t>
  </si>
  <si>
    <t>4.d. Unit Characteristic Chart reflecting the breakdown of number of units associated with each Development Type, Development Category and ESS/Non-ESS provided</t>
  </si>
  <si>
    <t>4.c.(1)  Development Type provided</t>
  </si>
  <si>
    <t>4.a. Name of Proposed Development provided</t>
  </si>
  <si>
    <t>3.f.(1) Authorized Principal Representative provided and meets requirements</t>
  </si>
  <si>
    <t>3.d. Prior Management Company Experience requirement met</t>
  </si>
  <si>
    <t>3.d. Contact information for Management Company provided</t>
  </si>
  <si>
    <t>3.c.(1) Principals for Applicant and Developer(s) Disclosure Form provided and meets requirements</t>
  </si>
  <si>
    <t>3.b.(3)(a) Developer Experience Requirement met</t>
  </si>
  <si>
    <t>3.b.(2) Evidence that each Developer entity is a legally formed entity qualified to do business in the state of Florida as of the Application Deadline provided</t>
  </si>
  <si>
    <t>3.b.(1) Name of Each Developer provided</t>
  </si>
  <si>
    <t>3.a.(2) Evidence Applicant is a legally formed entity qualified to do business in the state of Florida as of the Application Deadline provided</t>
  </si>
  <si>
    <t>3.a.(1) Name of Applicant provided</t>
  </si>
  <si>
    <t>2.a.  Demographic Commitment selected</t>
  </si>
  <si>
    <t>Verification that the Applicant has not closed on the Tax-Exempt Bond financing prior to the Application Deadline (Section One)</t>
  </si>
  <si>
    <t>Submission Requirements met (section Three, A.)</t>
  </si>
  <si>
    <t>Eligibility Items</t>
  </si>
  <si>
    <t>11.b. Qualifies as an Urban In-Fill Development</t>
  </si>
  <si>
    <t>11.b. Qualifies as a Mixed-Use Development</t>
  </si>
  <si>
    <t>3.b.(3)(b) Mixed-Use Development Experience Demonstrated (if applicable)?</t>
  </si>
  <si>
    <t>11.a. Mixed-Use Description Provided?</t>
  </si>
  <si>
    <t>11.a.  Documentation demonstrating Mixed Use Commercial Space or Mixed-Use Institutional Space provided?</t>
  </si>
  <si>
    <t>11.a.  Mixed Use Commercial Space or Mixed-Use Institutional Space selected?</t>
  </si>
  <si>
    <t>Mixed-Use and/or Urban Infill Development Qualifications</t>
  </si>
  <si>
    <t>Total Points Awarded (maximum of 10)</t>
  </si>
  <si>
    <t>3.c.(2) Submission of Principal Disclosure Form that is stamped “Received” by the Corporation at least 14 Calendar Days prior to the Application Deadline AND stamped “Approved” prior to the Application Deadline  (5 points)</t>
  </si>
  <si>
    <t>Bookmarking Attachments prior to submission (Section Three, A.2.b.) (5 points)</t>
  </si>
  <si>
    <t>Point Items</t>
  </si>
  <si>
    <t>David M. Pemberton Senior Residences</t>
  </si>
  <si>
    <t>Ashley East Tampa</t>
  </si>
  <si>
    <t>Uptown Center</t>
  </si>
  <si>
    <t>West Grove Phase Two</t>
  </si>
  <si>
    <t>Edison Towers II</t>
  </si>
  <si>
    <t>Orange on 14th Street</t>
  </si>
  <si>
    <t>Arbors at Naranja</t>
  </si>
  <si>
    <t>Belleview Manor</t>
  </si>
  <si>
    <t>Ekos Paseo Al Mar</t>
  </si>
  <si>
    <t>Homestead Gardens Phase II</t>
  </si>
  <si>
    <t>Jones on Hogan</t>
  </si>
  <si>
    <t>JR Tower</t>
  </si>
  <si>
    <t>Bromley Square</t>
  </si>
  <si>
    <t>Divers Cove</t>
  </si>
  <si>
    <t>RPV Parcel C</t>
  </si>
  <si>
    <t>Mama Hattie's House</t>
  </si>
  <si>
    <t>Metro Grande I</t>
  </si>
  <si>
    <t>Poinciana Terrace</t>
  </si>
  <si>
    <t>Notre Communaute</t>
  </si>
  <si>
    <t>Pinnacle on Sixth</t>
  </si>
  <si>
    <t>Annie Coleman 14</t>
  </si>
  <si>
    <t>Claude Pepper II</t>
  </si>
  <si>
    <t xml:space="preserve">The View at Central City </t>
  </si>
  <si>
    <t>GHA Build First Site</t>
  </si>
  <si>
    <t>Pinnacle at Audubon Place</t>
  </si>
  <si>
    <t>CGPA Parcel A</t>
  </si>
  <si>
    <t>Pinnacle at Southland</t>
  </si>
  <si>
    <t>Santa Cruz Isles</t>
  </si>
  <si>
    <t>Liberty Square Phase Six</t>
  </si>
  <si>
    <t>Lofts at Trumbo</t>
  </si>
  <si>
    <t>Aura Living</t>
  </si>
  <si>
    <t>FBC Affordable P1B</t>
  </si>
  <si>
    <t>Merlin Crossing</t>
  </si>
  <si>
    <t>DeSoto Apartments II</t>
  </si>
  <si>
    <t>Skyway Flats</t>
  </si>
  <si>
    <t>Village Oaks Apartments</t>
  </si>
  <si>
    <t>350 Overtown</t>
  </si>
  <si>
    <t>Pinellas Heights II</t>
  </si>
  <si>
    <t>Rainbow Village II</t>
  </si>
  <si>
    <t>Gallery at Cross Creek</t>
  </si>
  <si>
    <t>Residences at the Carver</t>
  </si>
  <si>
    <t>Ekos at Bayonet Point III</t>
  </si>
  <si>
    <t>Culmer Place on 10th</t>
  </si>
  <si>
    <t>Gallery at SoMi Parc Phase Two</t>
  </si>
  <si>
    <t>Ekos Melrose Manors</t>
  </si>
  <si>
    <t>Twin Lakes Estates - Phase III</t>
  </si>
  <si>
    <t>Hollywood Vista</t>
  </si>
  <si>
    <t>Development Name</t>
  </si>
  <si>
    <t>Count of Applications</t>
  </si>
  <si>
    <t>2026-047BS</t>
  </si>
  <si>
    <t>2026-046BS</t>
  </si>
  <si>
    <t>2026-045S</t>
  </si>
  <si>
    <t>2026-044S</t>
  </si>
  <si>
    <t>2026-043S</t>
  </si>
  <si>
    <t>2026-042S</t>
  </si>
  <si>
    <t>2026-041BS</t>
  </si>
  <si>
    <t>2026-040BS</t>
  </si>
  <si>
    <t>2026-039S</t>
  </si>
  <si>
    <t>2026-038S</t>
  </si>
  <si>
    <t>2026-037BS</t>
  </si>
  <si>
    <t>2026-036S</t>
  </si>
  <si>
    <t>2026-035BS</t>
  </si>
  <si>
    <t>2026-034S</t>
  </si>
  <si>
    <t>2026-033BS</t>
  </si>
  <si>
    <t>2026-032S</t>
  </si>
  <si>
    <t>2026-031S</t>
  </si>
  <si>
    <t>2026-030BS</t>
  </si>
  <si>
    <t>2026-029BS</t>
  </si>
  <si>
    <t>2026-028BS</t>
  </si>
  <si>
    <t>2026-027BS</t>
  </si>
  <si>
    <t>2026-026S</t>
  </si>
  <si>
    <t>2026-025BS</t>
  </si>
  <si>
    <t>2026-024BS</t>
  </si>
  <si>
    <t>2026-023BS</t>
  </si>
  <si>
    <t>2026-022BS</t>
  </si>
  <si>
    <t>2026-021BS</t>
  </si>
  <si>
    <t>2026-020BS</t>
  </si>
  <si>
    <t>2026-019S</t>
  </si>
  <si>
    <t>2026-018BS</t>
  </si>
  <si>
    <t>2026-017BS</t>
  </si>
  <si>
    <t>2026-016BS</t>
  </si>
  <si>
    <t>2026-015BS</t>
  </si>
  <si>
    <t>2026-014S</t>
  </si>
  <si>
    <t>2026-013S</t>
  </si>
  <si>
    <t>2026-012BS</t>
  </si>
  <si>
    <t>2026-011BS</t>
  </si>
  <si>
    <t>2026-010S</t>
  </si>
  <si>
    <t>2026-009S</t>
  </si>
  <si>
    <t>2026-008S</t>
  </si>
  <si>
    <t>2026-007S</t>
  </si>
  <si>
    <t>2026-006S</t>
  </si>
  <si>
    <t>2026-005BS</t>
  </si>
  <si>
    <t>2026-004S</t>
  </si>
  <si>
    <t>2026-003S</t>
  </si>
  <si>
    <t>2026-002BS</t>
  </si>
  <si>
    <t>2026-001S</t>
  </si>
  <si>
    <t>Contributor/ Reporter</t>
  </si>
  <si>
    <t>Scoring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</si>
</sst>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1"/>
      <color theme="1"/>
      <name val="Calibri"/>
      <family val="2"/>
      <scheme val="minor"/>
    </font>
    <font>
      <sz val="10"/>
      <name val="Arial"/>
      <family val="2"/>
    </font>
    <font>
      <sz val="10"/>
      <color theme="1"/>
      <name val="Calibri"/>
      <family val="2"/>
      <scheme val="minor"/>
    </font>
    <font>
      <sz val="10"/>
      <color rgb="FF0000FF"/>
      <name val="Calibri"/>
      <family val="2"/>
      <scheme val="minor"/>
    </font>
    <font>
      <b/>
      <sz val="10"/>
      <color rgb="FF0000FF"/>
      <name val="Calibri"/>
      <family val="2"/>
      <scheme val="minor"/>
    </font>
    <font>
      <sz val="10"/>
      <name val="Calibri"/>
      <family val="2"/>
      <scheme val="minor"/>
    </font>
    <font>
      <b/>
      <sz val="10"/>
      <color theme="1"/>
      <name val="Calibri"/>
      <family val="2"/>
      <scheme val="minor"/>
    </font>
    <font>
      <sz val="10"/>
      <name val="Calibri"/>
      <family val="2"/>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2" fillId="0" borderId="0"/>
    <xf numFmtId="0" fontId="1" fillId="0" borderId="0"/>
  </cellStyleXfs>
  <cellXfs count="54">
    <xf numFmtId="0" fontId="0" fillId="0" borderId="0" xfId="0"/>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5" fillId="0" borderId="1" xfId="1" applyFont="1" applyBorder="1" applyAlignment="1">
      <alignment horizontal="left"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2" xfId="1" applyFont="1" applyBorder="1" applyAlignment="1">
      <alignment horizontal="center" vertical="center"/>
    </xf>
    <xf numFmtId="0" fontId="3" fillId="0" borderId="1" xfId="1" applyFont="1" applyBorder="1" applyAlignment="1">
      <alignment horizontal="left" vertical="center" wrapText="1"/>
    </xf>
    <xf numFmtId="0" fontId="3" fillId="0" borderId="3" xfId="1"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1" applyFont="1" applyBorder="1" applyAlignment="1">
      <alignment vertical="center" wrapText="1"/>
    </xf>
    <xf numFmtId="0" fontId="3" fillId="0" borderId="0" xfId="2" applyFont="1" applyAlignment="1">
      <alignment horizontal="center"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2" borderId="6" xfId="0" applyFont="1" applyFill="1" applyBorder="1" applyAlignment="1">
      <alignment vertical="center" wrapText="1"/>
    </xf>
    <xf numFmtId="0" fontId="3" fillId="0" borderId="7"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6" fillId="0" borderId="1" xfId="0" applyFont="1" applyBorder="1" applyAlignment="1">
      <alignment vertical="center" wrapText="1"/>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wrapText="1"/>
    </xf>
    <xf numFmtId="0" fontId="5" fillId="0" borderId="1" xfId="0" applyFont="1" applyBorder="1" applyAlignment="1">
      <alignment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7" fillId="2" borderId="8" xfId="0" applyFont="1" applyFill="1" applyBorder="1" applyAlignment="1">
      <alignment vertical="center" wrapText="1"/>
    </xf>
    <xf numFmtId="0" fontId="5"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3">
    <cellStyle name="Normal" xfId="0" builtinId="0"/>
    <cellStyle name="Normal 2" xfId="2" xr:uid="{474BCD79-5171-4A8E-AC58-509BFDEE9D74}"/>
    <cellStyle name="Normal 2 2" xfId="1" xr:uid="{4D6D7FBE-F57A-44E7-B450-EE2D10A29F35}"/>
  </cellStyles>
  <dxfs count="14">
    <dxf>
      <fill>
        <patternFill>
          <bgColor rgb="FFFFCC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CC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515C-C95A-47FB-B49C-8C093F4D7713}">
  <dimension ref="A1:BB70"/>
  <sheetViews>
    <sheetView tabSelected="1" zoomScale="120" zoomScaleNormal="120" workbookViewId="0">
      <pane xSplit="2" ySplit="3" topLeftCell="C4" activePane="bottomRight" state="frozen"/>
      <selection pane="topRight" activeCell="C1" sqref="C1"/>
      <selection pane="bottomLeft" activeCell="A4" sqref="A4"/>
      <selection pane="bottomRight" activeCell="A9" sqref="A9"/>
    </sheetView>
  </sheetViews>
  <sheetFormatPr defaultColWidth="8.85546875" defaultRowHeight="12.75" x14ac:dyDescent="0.2"/>
  <cols>
    <col min="1" max="1" width="39.140625" style="2" customWidth="1"/>
    <col min="2" max="49" width="11.140625" style="1" customWidth="1"/>
    <col min="50" max="50" width="10.85546875" style="1" customWidth="1"/>
    <col min="51" max="16384" width="8.85546875" style="1"/>
  </cols>
  <sheetData>
    <row r="1" spans="1:54" ht="24.6" customHeight="1" x14ac:dyDescent="0.2">
      <c r="A1" s="53" t="s">
        <v>174</v>
      </c>
      <c r="B1" s="51" t="s">
        <v>173</v>
      </c>
      <c r="C1" s="52" t="s">
        <v>172</v>
      </c>
      <c r="D1" s="52" t="s">
        <v>171</v>
      </c>
      <c r="E1" s="52" t="s">
        <v>170</v>
      </c>
      <c r="F1" s="52" t="s">
        <v>169</v>
      </c>
      <c r="G1" s="52" t="s">
        <v>168</v>
      </c>
      <c r="H1" s="52" t="s">
        <v>167</v>
      </c>
      <c r="I1" s="52" t="s">
        <v>166</v>
      </c>
      <c r="J1" s="52" t="s">
        <v>165</v>
      </c>
      <c r="K1" s="52" t="s">
        <v>164</v>
      </c>
      <c r="L1" s="52" t="s">
        <v>163</v>
      </c>
      <c r="M1" s="52" t="s">
        <v>162</v>
      </c>
      <c r="N1" s="52" t="s">
        <v>161</v>
      </c>
      <c r="O1" s="52" t="s">
        <v>160</v>
      </c>
      <c r="P1" s="52" t="s">
        <v>159</v>
      </c>
      <c r="Q1" s="52" t="s">
        <v>158</v>
      </c>
      <c r="R1" s="52" t="s">
        <v>157</v>
      </c>
      <c r="S1" s="52" t="s">
        <v>156</v>
      </c>
      <c r="T1" s="52" t="s">
        <v>155</v>
      </c>
      <c r="U1" s="52" t="s">
        <v>154</v>
      </c>
      <c r="V1" s="52" t="s">
        <v>153</v>
      </c>
      <c r="W1" s="52" t="s">
        <v>152</v>
      </c>
      <c r="X1" s="52" t="s">
        <v>151</v>
      </c>
      <c r="Y1" s="52" t="s">
        <v>150</v>
      </c>
      <c r="Z1" s="52" t="s">
        <v>149</v>
      </c>
      <c r="AA1" s="52" t="s">
        <v>148</v>
      </c>
      <c r="AB1" s="52" t="s">
        <v>147</v>
      </c>
      <c r="AC1" s="52" t="s">
        <v>146</v>
      </c>
      <c r="AD1" s="52" t="s">
        <v>145</v>
      </c>
      <c r="AE1" s="52" t="s">
        <v>144</v>
      </c>
      <c r="AF1" s="52" t="s">
        <v>143</v>
      </c>
      <c r="AG1" s="52" t="s">
        <v>142</v>
      </c>
      <c r="AH1" s="52" t="s">
        <v>141</v>
      </c>
      <c r="AI1" s="52" t="s">
        <v>140</v>
      </c>
      <c r="AJ1" s="52" t="s">
        <v>139</v>
      </c>
      <c r="AK1" s="52" t="s">
        <v>138</v>
      </c>
      <c r="AL1" s="52" t="s">
        <v>137</v>
      </c>
      <c r="AM1" s="52" t="s">
        <v>136</v>
      </c>
      <c r="AN1" s="52" t="s">
        <v>135</v>
      </c>
      <c r="AO1" s="52" t="s">
        <v>134</v>
      </c>
      <c r="AP1" s="52" t="s">
        <v>133</v>
      </c>
      <c r="AQ1" s="52" t="s">
        <v>132</v>
      </c>
      <c r="AR1" s="52" t="s">
        <v>131</v>
      </c>
      <c r="AS1" s="52" t="s">
        <v>130</v>
      </c>
      <c r="AT1" s="52" t="s">
        <v>129</v>
      </c>
      <c r="AU1" s="52" t="s">
        <v>128</v>
      </c>
      <c r="AV1" s="52" t="s">
        <v>127</v>
      </c>
      <c r="AW1" s="52" t="s">
        <v>126</v>
      </c>
      <c r="AX1" s="51" t="s">
        <v>125</v>
      </c>
    </row>
    <row r="2" spans="1:54" s="26" customFormat="1" ht="35.450000000000003" customHeight="1" x14ac:dyDescent="0.2">
      <c r="A2" s="52" t="s">
        <v>124</v>
      </c>
      <c r="B2" s="51"/>
      <c r="C2" s="52" t="s">
        <v>123</v>
      </c>
      <c r="D2" s="52" t="s">
        <v>122</v>
      </c>
      <c r="E2" s="52" t="s">
        <v>121</v>
      </c>
      <c r="F2" s="52" t="s">
        <v>120</v>
      </c>
      <c r="G2" s="52" t="s">
        <v>119</v>
      </c>
      <c r="H2" s="52" t="s">
        <v>118</v>
      </c>
      <c r="I2" s="52" t="s">
        <v>117</v>
      </c>
      <c r="J2" s="52" t="s">
        <v>116</v>
      </c>
      <c r="K2" s="52" t="s">
        <v>115</v>
      </c>
      <c r="L2" s="52" t="s">
        <v>114</v>
      </c>
      <c r="M2" s="52" t="s">
        <v>113</v>
      </c>
      <c r="N2" s="52" t="s">
        <v>112</v>
      </c>
      <c r="O2" s="52" t="s">
        <v>111</v>
      </c>
      <c r="P2" s="52" t="s">
        <v>110</v>
      </c>
      <c r="Q2" s="52" t="s">
        <v>109</v>
      </c>
      <c r="R2" s="52" t="s">
        <v>108</v>
      </c>
      <c r="S2" s="52" t="s">
        <v>107</v>
      </c>
      <c r="T2" s="52" t="s">
        <v>106</v>
      </c>
      <c r="U2" s="52" t="s">
        <v>105</v>
      </c>
      <c r="V2" s="52" t="s">
        <v>104</v>
      </c>
      <c r="W2" s="52" t="s">
        <v>103</v>
      </c>
      <c r="X2" s="52" t="s">
        <v>102</v>
      </c>
      <c r="Y2" s="52" t="s">
        <v>101</v>
      </c>
      <c r="Z2" s="52" t="s">
        <v>100</v>
      </c>
      <c r="AA2" s="52" t="s">
        <v>99</v>
      </c>
      <c r="AB2" s="52" t="s">
        <v>98</v>
      </c>
      <c r="AC2" s="52" t="s">
        <v>97</v>
      </c>
      <c r="AD2" s="52" t="s">
        <v>96</v>
      </c>
      <c r="AE2" s="52" t="s">
        <v>95</v>
      </c>
      <c r="AF2" s="52" t="s">
        <v>94</v>
      </c>
      <c r="AG2" s="52" t="s">
        <v>93</v>
      </c>
      <c r="AH2" s="52" t="s">
        <v>92</v>
      </c>
      <c r="AI2" s="52" t="s">
        <v>91</v>
      </c>
      <c r="AJ2" s="52" t="s">
        <v>90</v>
      </c>
      <c r="AK2" s="52" t="s">
        <v>89</v>
      </c>
      <c r="AL2" s="52" t="s">
        <v>88</v>
      </c>
      <c r="AM2" s="52" t="s">
        <v>87</v>
      </c>
      <c r="AN2" s="52" t="s">
        <v>86</v>
      </c>
      <c r="AO2" s="52" t="s">
        <v>85</v>
      </c>
      <c r="AP2" s="52" t="s">
        <v>84</v>
      </c>
      <c r="AQ2" s="52" t="s">
        <v>83</v>
      </c>
      <c r="AR2" s="52" t="s">
        <v>82</v>
      </c>
      <c r="AS2" s="52" t="s">
        <v>81</v>
      </c>
      <c r="AT2" s="52" t="s">
        <v>80</v>
      </c>
      <c r="AU2" s="52" t="s">
        <v>79</v>
      </c>
      <c r="AV2" s="52" t="s">
        <v>78</v>
      </c>
      <c r="AW2" s="52" t="s">
        <v>77</v>
      </c>
      <c r="AX2" s="51"/>
    </row>
    <row r="3" spans="1:54" x14ac:dyDescent="0.2">
      <c r="A3" s="23" t="s">
        <v>76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38"/>
    </row>
    <row r="4" spans="1:54" ht="25.5" x14ac:dyDescent="0.2">
      <c r="A4" s="50" t="s">
        <v>75</v>
      </c>
      <c r="B4" s="49" t="s">
        <v>16</v>
      </c>
      <c r="C4" s="7">
        <v>5</v>
      </c>
      <c r="D4" s="7">
        <v>5</v>
      </c>
      <c r="E4" s="7">
        <v>5</v>
      </c>
      <c r="F4" s="7">
        <v>5</v>
      </c>
      <c r="G4" s="7">
        <v>5</v>
      </c>
      <c r="H4" s="7">
        <v>5</v>
      </c>
      <c r="I4" s="7">
        <v>5</v>
      </c>
      <c r="J4" s="7">
        <v>5</v>
      </c>
      <c r="K4" s="7">
        <v>5</v>
      </c>
      <c r="L4" s="7">
        <v>5</v>
      </c>
      <c r="M4" s="7">
        <v>5</v>
      </c>
      <c r="N4" s="7">
        <v>5</v>
      </c>
      <c r="O4" s="7">
        <v>5</v>
      </c>
      <c r="P4" s="7">
        <v>5</v>
      </c>
      <c r="Q4" s="7">
        <v>5</v>
      </c>
      <c r="R4" s="7">
        <v>5</v>
      </c>
      <c r="S4" s="7">
        <v>5</v>
      </c>
      <c r="T4" s="7">
        <v>5</v>
      </c>
      <c r="U4" s="7">
        <v>5</v>
      </c>
      <c r="V4" s="7">
        <v>5</v>
      </c>
      <c r="W4" s="7">
        <v>5</v>
      </c>
      <c r="X4" s="7">
        <v>5</v>
      </c>
      <c r="Y4" s="7">
        <v>5</v>
      </c>
      <c r="Z4" s="7">
        <v>5</v>
      </c>
      <c r="AA4" s="7">
        <v>5</v>
      </c>
      <c r="AB4" s="7">
        <v>5</v>
      </c>
      <c r="AC4" s="7">
        <v>5</v>
      </c>
      <c r="AD4" s="7">
        <v>5</v>
      </c>
      <c r="AE4" s="7">
        <v>5</v>
      </c>
      <c r="AF4" s="7">
        <v>5</v>
      </c>
      <c r="AG4" s="7">
        <v>5</v>
      </c>
      <c r="AH4" s="7">
        <v>5</v>
      </c>
      <c r="AI4" s="7">
        <v>5</v>
      </c>
      <c r="AJ4" s="7">
        <v>5</v>
      </c>
      <c r="AK4" s="7">
        <v>5</v>
      </c>
      <c r="AL4" s="7">
        <v>5</v>
      </c>
      <c r="AM4" s="7">
        <v>5</v>
      </c>
      <c r="AN4" s="7">
        <v>5</v>
      </c>
      <c r="AO4" s="7">
        <v>5</v>
      </c>
      <c r="AP4" s="7">
        <v>5</v>
      </c>
      <c r="AQ4" s="7">
        <v>5</v>
      </c>
      <c r="AR4" s="7">
        <v>5</v>
      </c>
      <c r="AS4" s="7">
        <v>5</v>
      </c>
      <c r="AT4" s="7">
        <v>5</v>
      </c>
      <c r="AU4" s="7">
        <v>5</v>
      </c>
      <c r="AV4" s="7">
        <v>5</v>
      </c>
      <c r="AW4" s="7">
        <v>5</v>
      </c>
      <c r="AX4" s="6">
        <f>COUNTIF(C4:AW4,"=0")</f>
        <v>0</v>
      </c>
    </row>
    <row r="5" spans="1:54" ht="63.75" x14ac:dyDescent="0.2">
      <c r="A5" s="31" t="s">
        <v>74</v>
      </c>
      <c r="B5" s="48" t="s">
        <v>8</v>
      </c>
      <c r="C5" s="7">
        <v>5</v>
      </c>
      <c r="D5" s="7">
        <v>5</v>
      </c>
      <c r="E5" s="7">
        <v>5</v>
      </c>
      <c r="F5" s="7">
        <v>5</v>
      </c>
      <c r="G5" s="7">
        <v>5</v>
      </c>
      <c r="H5" s="7">
        <v>5</v>
      </c>
      <c r="I5" s="7">
        <v>5</v>
      </c>
      <c r="J5" s="7">
        <v>5</v>
      </c>
      <c r="K5" s="7">
        <v>5</v>
      </c>
      <c r="L5" s="7">
        <v>5</v>
      </c>
      <c r="M5" s="7">
        <v>0</v>
      </c>
      <c r="N5" s="7">
        <v>5</v>
      </c>
      <c r="O5" s="7">
        <v>5</v>
      </c>
      <c r="P5" s="7">
        <v>5</v>
      </c>
      <c r="Q5" s="7">
        <v>5</v>
      </c>
      <c r="R5" s="7">
        <v>5</v>
      </c>
      <c r="S5" s="7">
        <v>5</v>
      </c>
      <c r="T5" s="7">
        <v>5</v>
      </c>
      <c r="U5" s="7">
        <v>5</v>
      </c>
      <c r="V5" s="7">
        <v>5</v>
      </c>
      <c r="W5" s="7">
        <v>5</v>
      </c>
      <c r="X5" s="7">
        <v>5</v>
      </c>
      <c r="Y5" s="7">
        <v>5</v>
      </c>
      <c r="Z5" s="7">
        <v>5</v>
      </c>
      <c r="AA5" s="7">
        <v>5</v>
      </c>
      <c r="AB5" s="7">
        <v>5</v>
      </c>
      <c r="AC5" s="7">
        <v>5</v>
      </c>
      <c r="AD5" s="7">
        <v>5</v>
      </c>
      <c r="AE5" s="7">
        <v>5</v>
      </c>
      <c r="AF5" s="7">
        <v>5</v>
      </c>
      <c r="AG5" s="7">
        <v>5</v>
      </c>
      <c r="AH5" s="7">
        <v>5</v>
      </c>
      <c r="AI5" s="7">
        <v>5</v>
      </c>
      <c r="AJ5" s="7">
        <v>5</v>
      </c>
      <c r="AK5" s="7">
        <v>5</v>
      </c>
      <c r="AL5" s="7">
        <v>5</v>
      </c>
      <c r="AM5" s="7">
        <v>5</v>
      </c>
      <c r="AN5" s="7">
        <v>0</v>
      </c>
      <c r="AO5" s="7">
        <v>5</v>
      </c>
      <c r="AP5" s="7">
        <v>5</v>
      </c>
      <c r="AQ5" s="7">
        <v>5</v>
      </c>
      <c r="AR5" s="7">
        <v>5</v>
      </c>
      <c r="AS5" s="7">
        <v>5</v>
      </c>
      <c r="AT5" s="7">
        <v>5</v>
      </c>
      <c r="AU5" s="7">
        <v>5</v>
      </c>
      <c r="AV5" s="7">
        <v>5</v>
      </c>
      <c r="AW5" s="7">
        <v>5</v>
      </c>
      <c r="AX5" s="6">
        <f>COUNTIF(C5:AW5,"=0")</f>
        <v>2</v>
      </c>
    </row>
    <row r="6" spans="1:54" s="26" customFormat="1" x14ac:dyDescent="0.2">
      <c r="A6" s="47" t="s">
        <v>73</v>
      </c>
      <c r="B6" s="46"/>
      <c r="C6" s="45">
        <f>IF(C5="","",SUM(C4:C5))</f>
        <v>10</v>
      </c>
      <c r="D6" s="45">
        <f>IF(D5="","",SUM(D4:D5))</f>
        <v>10</v>
      </c>
      <c r="E6" s="45">
        <f>IF(E5="","",SUM(E4:E5))</f>
        <v>10</v>
      </c>
      <c r="F6" s="45">
        <f>IF(F5="","",SUM(F4:F5))</f>
        <v>10</v>
      </c>
      <c r="G6" s="45">
        <f>IF(G5="","",SUM(G4:G5))</f>
        <v>10</v>
      </c>
      <c r="H6" s="45">
        <f>IF(H5="","",SUM(H4:H5))</f>
        <v>10</v>
      </c>
      <c r="I6" s="45">
        <f>IF(I5="","",SUM(I4:I5))</f>
        <v>10</v>
      </c>
      <c r="J6" s="45">
        <f>IF(J5="","",SUM(J4:J5))</f>
        <v>10</v>
      </c>
      <c r="K6" s="45">
        <f>IF(K5="","",SUM(K4:K5))</f>
        <v>10</v>
      </c>
      <c r="L6" s="45">
        <f>IF(L5="","",SUM(L4:L5))</f>
        <v>10</v>
      </c>
      <c r="M6" s="45">
        <f>IF(M5="","",SUM(M4:M5))</f>
        <v>5</v>
      </c>
      <c r="N6" s="45">
        <f>IF(N5="","",SUM(N4:N5))</f>
        <v>10</v>
      </c>
      <c r="O6" s="45">
        <f>IF(O5="","",SUM(O4:O5))</f>
        <v>10</v>
      </c>
      <c r="P6" s="45">
        <f>IF(P5="","",SUM(P4:P5))</f>
        <v>10</v>
      </c>
      <c r="Q6" s="45">
        <f>IF(Q5="","",SUM(Q4:Q5))</f>
        <v>10</v>
      </c>
      <c r="R6" s="45">
        <f>IF(R5="","",SUM(R4:R5))</f>
        <v>10</v>
      </c>
      <c r="S6" s="45">
        <f>IF(S5="","",SUM(S4:S5))</f>
        <v>10</v>
      </c>
      <c r="T6" s="45">
        <f>IF(T5="","",SUM(T4:T5))</f>
        <v>10</v>
      </c>
      <c r="U6" s="45">
        <f>IF(U5="","",SUM(U4:U5))</f>
        <v>10</v>
      </c>
      <c r="V6" s="45">
        <f>IF(V5="","",SUM(V4:V5))</f>
        <v>10</v>
      </c>
      <c r="W6" s="45">
        <f>IF(W5="","",SUM(W4:W5))</f>
        <v>10</v>
      </c>
      <c r="X6" s="45">
        <f>IF(X5="","",SUM(X4:X5))</f>
        <v>10</v>
      </c>
      <c r="Y6" s="45">
        <f>IF(Y5="","",SUM(Y4:Y5))</f>
        <v>10</v>
      </c>
      <c r="Z6" s="45">
        <f>IF(Z5="","",SUM(Z4:Z5))</f>
        <v>10</v>
      </c>
      <c r="AA6" s="45">
        <f>IF(AA5="","",SUM(AA4:AA5))</f>
        <v>10</v>
      </c>
      <c r="AB6" s="45">
        <f>IF(AB5="","",SUM(AB4:AB5))</f>
        <v>10</v>
      </c>
      <c r="AC6" s="45">
        <f>IF(AC5="","",SUM(AC4:AC5))</f>
        <v>10</v>
      </c>
      <c r="AD6" s="45">
        <f>IF(AD5="","",SUM(AD4:AD5))</f>
        <v>10</v>
      </c>
      <c r="AE6" s="45">
        <f>IF(AE5="","",SUM(AE4:AE5))</f>
        <v>10</v>
      </c>
      <c r="AF6" s="45">
        <f>IF(AF5="","",SUM(AF4:AF5))</f>
        <v>10</v>
      </c>
      <c r="AG6" s="45">
        <f>IF(AG5="","",SUM(AG4:AG5))</f>
        <v>10</v>
      </c>
      <c r="AH6" s="45">
        <f>IF(AH5="","",SUM(AH4:AH5))</f>
        <v>10</v>
      </c>
      <c r="AI6" s="45">
        <f>IF(AI5="","",SUM(AI4:AI5))</f>
        <v>10</v>
      </c>
      <c r="AJ6" s="45">
        <f>IF(AJ5="","",SUM(AJ4:AJ5))</f>
        <v>10</v>
      </c>
      <c r="AK6" s="45">
        <f>IF(AK5="","",SUM(AK4:AK5))</f>
        <v>10</v>
      </c>
      <c r="AL6" s="45">
        <f>IF(AL5="","",SUM(AL4:AL5))</f>
        <v>10</v>
      </c>
      <c r="AM6" s="45">
        <f>IF(AM5="","",SUM(AM4:AM5))</f>
        <v>10</v>
      </c>
      <c r="AN6" s="45">
        <f>IF(AN5="","",SUM(AN4:AN5))</f>
        <v>5</v>
      </c>
      <c r="AO6" s="45">
        <f>IF(AO5="","",SUM(AO4:AO5))</f>
        <v>10</v>
      </c>
      <c r="AP6" s="45">
        <f>IF(AP5="","",SUM(AP4:AP5))</f>
        <v>10</v>
      </c>
      <c r="AQ6" s="45">
        <f>IF(AQ5="","",SUM(AQ4:AQ5))</f>
        <v>10</v>
      </c>
      <c r="AR6" s="45">
        <f>IF(AR5="","",SUM(AR4:AR5))</f>
        <v>10</v>
      </c>
      <c r="AS6" s="45">
        <f>IF(AS5="","",SUM(AS4:AS5))</f>
        <v>10</v>
      </c>
      <c r="AT6" s="45">
        <f>IF(AT5="","",SUM(AT4:AT5))</f>
        <v>10</v>
      </c>
      <c r="AU6" s="45">
        <f>IF(AU5="","",SUM(AU4:AU5))</f>
        <v>10</v>
      </c>
      <c r="AV6" s="45">
        <f>IF(AV5="","",SUM(AV4:AV5))</f>
        <v>10</v>
      </c>
      <c r="AW6" s="45">
        <f>IF(AW5="","",SUM(AW4:AW5))</f>
        <v>10</v>
      </c>
      <c r="AX6" s="6">
        <f>COUNTIF(C6:AW6,"&lt;10")</f>
        <v>2</v>
      </c>
    </row>
    <row r="7" spans="1:54" ht="25.5" x14ac:dyDescent="0.2">
      <c r="A7" s="19" t="s">
        <v>72</v>
      </c>
      <c r="B7" s="4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row>
    <row r="8" spans="1:54" ht="25.5" x14ac:dyDescent="0.2">
      <c r="A8" s="21" t="s">
        <v>71</v>
      </c>
      <c r="B8" s="43" t="s">
        <v>16</v>
      </c>
      <c r="C8" s="7" t="s">
        <v>2</v>
      </c>
      <c r="D8" s="7" t="s">
        <v>2</v>
      </c>
      <c r="E8" s="7" t="s">
        <v>2</v>
      </c>
      <c r="F8" s="7" t="s">
        <v>1</v>
      </c>
      <c r="G8" s="7" t="s">
        <v>1</v>
      </c>
      <c r="H8" s="7" t="s">
        <v>1</v>
      </c>
      <c r="I8" s="7" t="s">
        <v>1</v>
      </c>
      <c r="J8" s="7" t="s">
        <v>1</v>
      </c>
      <c r="K8" s="7" t="s">
        <v>2</v>
      </c>
      <c r="L8" s="7" t="s">
        <v>2</v>
      </c>
      <c r="M8" s="7" t="s">
        <v>1</v>
      </c>
      <c r="N8" s="7" t="s">
        <v>1</v>
      </c>
      <c r="O8" s="7" t="s">
        <v>1</v>
      </c>
      <c r="P8" s="7" t="s">
        <v>1</v>
      </c>
      <c r="Q8" s="7" t="s">
        <v>1</v>
      </c>
      <c r="R8" s="7" t="s">
        <v>1</v>
      </c>
      <c r="S8" s="7" t="s">
        <v>1</v>
      </c>
      <c r="T8" s="7" t="s">
        <v>1</v>
      </c>
      <c r="U8" s="7" t="s">
        <v>1</v>
      </c>
      <c r="V8" s="7" t="s">
        <v>1</v>
      </c>
      <c r="W8" s="7" t="s">
        <v>2</v>
      </c>
      <c r="X8" s="7" t="s">
        <v>1</v>
      </c>
      <c r="Y8" s="7" t="s">
        <v>2</v>
      </c>
      <c r="Z8" s="7" t="s">
        <v>1</v>
      </c>
      <c r="AA8" s="7" t="s">
        <v>2</v>
      </c>
      <c r="AB8" s="7" t="s">
        <v>1</v>
      </c>
      <c r="AC8" s="7" t="s">
        <v>1</v>
      </c>
      <c r="AD8" s="7" t="s">
        <v>1</v>
      </c>
      <c r="AE8" s="7" t="s">
        <v>2</v>
      </c>
      <c r="AF8" s="7" t="s">
        <v>1</v>
      </c>
      <c r="AG8" s="7" t="s">
        <v>1</v>
      </c>
      <c r="AH8" s="7" t="s">
        <v>2</v>
      </c>
      <c r="AI8" s="7" t="s">
        <v>1</v>
      </c>
      <c r="AJ8" s="7" t="s">
        <v>1</v>
      </c>
      <c r="AK8" s="7" t="s">
        <v>1</v>
      </c>
      <c r="AL8" s="7" t="s">
        <v>1</v>
      </c>
      <c r="AM8" s="7" t="s">
        <v>1</v>
      </c>
      <c r="AN8" s="7" t="s">
        <v>1</v>
      </c>
      <c r="AO8" s="7" t="s">
        <v>1</v>
      </c>
      <c r="AP8" s="7" t="s">
        <v>1</v>
      </c>
      <c r="AQ8" s="7" t="s">
        <v>2</v>
      </c>
      <c r="AR8" s="7" t="s">
        <v>1</v>
      </c>
      <c r="AS8" s="7" t="s">
        <v>2</v>
      </c>
      <c r="AT8" s="7" t="s">
        <v>1</v>
      </c>
      <c r="AU8" s="7" t="s">
        <v>2</v>
      </c>
      <c r="AV8" s="7" t="s">
        <v>1</v>
      </c>
      <c r="AW8" s="7" t="s">
        <v>2</v>
      </c>
      <c r="AX8" s="6">
        <f>COUNTIF(C8:AW8,"=y")</f>
        <v>14</v>
      </c>
    </row>
    <row r="9" spans="1:54" ht="38.25" x14ac:dyDescent="0.2">
      <c r="A9" s="21" t="s">
        <v>70</v>
      </c>
      <c r="B9" s="42"/>
      <c r="C9" s="7" t="s">
        <v>2</v>
      </c>
      <c r="D9" s="7" t="s">
        <v>2</v>
      </c>
      <c r="E9" s="7" t="s">
        <v>2</v>
      </c>
      <c r="F9" s="7" t="s">
        <v>1</v>
      </c>
      <c r="G9" s="7" t="s">
        <v>1</v>
      </c>
      <c r="H9" s="7" t="s">
        <v>1</v>
      </c>
      <c r="I9" s="7" t="s">
        <v>1</v>
      </c>
      <c r="J9" s="7" t="s">
        <v>1</v>
      </c>
      <c r="K9" s="7" t="s">
        <v>2</v>
      </c>
      <c r="L9" s="7" t="s">
        <v>2</v>
      </c>
      <c r="M9" s="7" t="s">
        <v>1</v>
      </c>
      <c r="N9" s="7" t="s">
        <v>1</v>
      </c>
      <c r="O9" s="7" t="s">
        <v>1</v>
      </c>
      <c r="P9" s="7" t="s">
        <v>1</v>
      </c>
      <c r="Q9" s="7" t="s">
        <v>1</v>
      </c>
      <c r="R9" s="7" t="s">
        <v>1</v>
      </c>
      <c r="S9" s="7" t="s">
        <v>1</v>
      </c>
      <c r="T9" s="7" t="s">
        <v>1</v>
      </c>
      <c r="U9" s="7" t="s">
        <v>1</v>
      </c>
      <c r="V9" s="7" t="s">
        <v>1</v>
      </c>
      <c r="W9" s="7" t="s">
        <v>2</v>
      </c>
      <c r="X9" s="7" t="s">
        <v>1</v>
      </c>
      <c r="Y9" s="7" t="s">
        <v>2</v>
      </c>
      <c r="Z9" s="7" t="s">
        <v>1</v>
      </c>
      <c r="AA9" s="7" t="s">
        <v>2</v>
      </c>
      <c r="AB9" s="7" t="s">
        <v>1</v>
      </c>
      <c r="AC9" s="7" t="s">
        <v>1</v>
      </c>
      <c r="AD9" s="7" t="s">
        <v>1</v>
      </c>
      <c r="AE9" s="7" t="s">
        <v>2</v>
      </c>
      <c r="AF9" s="7" t="s">
        <v>1</v>
      </c>
      <c r="AG9" s="7" t="s">
        <v>1</v>
      </c>
      <c r="AH9" s="7" t="s">
        <v>2</v>
      </c>
      <c r="AI9" s="7" t="s">
        <v>1</v>
      </c>
      <c r="AJ9" s="7" t="s">
        <v>1</v>
      </c>
      <c r="AK9" s="7" t="s">
        <v>1</v>
      </c>
      <c r="AL9" s="7" t="s">
        <v>1</v>
      </c>
      <c r="AM9" s="7" t="s">
        <v>1</v>
      </c>
      <c r="AN9" s="7" t="s">
        <v>1</v>
      </c>
      <c r="AO9" s="7" t="s">
        <v>1</v>
      </c>
      <c r="AP9" s="7" t="s">
        <v>1</v>
      </c>
      <c r="AQ9" s="7" t="s">
        <v>2</v>
      </c>
      <c r="AR9" s="7" t="s">
        <v>1</v>
      </c>
      <c r="AS9" s="7" t="s">
        <v>2</v>
      </c>
      <c r="AT9" s="7" t="s">
        <v>1</v>
      </c>
      <c r="AU9" s="7" t="s">
        <v>2</v>
      </c>
      <c r="AV9" s="7" t="s">
        <v>1</v>
      </c>
      <c r="AW9" s="7" t="s">
        <v>2</v>
      </c>
      <c r="AX9" s="6">
        <f>COUNTIF(C9:AW9,"=y")</f>
        <v>14</v>
      </c>
    </row>
    <row r="10" spans="1:54" x14ac:dyDescent="0.2">
      <c r="A10" s="21" t="s">
        <v>69</v>
      </c>
      <c r="B10" s="41"/>
      <c r="C10" s="7" t="s">
        <v>2</v>
      </c>
      <c r="D10" s="7" t="s">
        <v>2</v>
      </c>
      <c r="E10" s="7" t="s">
        <v>2</v>
      </c>
      <c r="F10" s="7" t="s">
        <v>1</v>
      </c>
      <c r="G10" s="7" t="s">
        <v>1</v>
      </c>
      <c r="H10" s="7" t="s">
        <v>1</v>
      </c>
      <c r="I10" s="7" t="s">
        <v>1</v>
      </c>
      <c r="J10" s="7" t="s">
        <v>1</v>
      </c>
      <c r="K10" s="7" t="s">
        <v>2</v>
      </c>
      <c r="L10" s="7" t="s">
        <v>2</v>
      </c>
      <c r="M10" s="7" t="s">
        <v>1</v>
      </c>
      <c r="N10" s="7" t="s">
        <v>1</v>
      </c>
      <c r="O10" s="7" t="s">
        <v>1</v>
      </c>
      <c r="P10" s="7" t="s">
        <v>1</v>
      </c>
      <c r="Q10" s="7" t="s">
        <v>1</v>
      </c>
      <c r="R10" s="7" t="s">
        <v>1</v>
      </c>
      <c r="S10" s="7" t="s">
        <v>1</v>
      </c>
      <c r="T10" s="7" t="s">
        <v>1</v>
      </c>
      <c r="U10" s="7" t="s">
        <v>1</v>
      </c>
      <c r="V10" s="7" t="s">
        <v>1</v>
      </c>
      <c r="W10" s="7" t="s">
        <v>2</v>
      </c>
      <c r="X10" s="7" t="s">
        <v>1</v>
      </c>
      <c r="Y10" s="7" t="s">
        <v>2</v>
      </c>
      <c r="Z10" s="7" t="s">
        <v>1</v>
      </c>
      <c r="AA10" s="7" t="s">
        <v>2</v>
      </c>
      <c r="AB10" s="7" t="s">
        <v>1</v>
      </c>
      <c r="AC10" s="7" t="s">
        <v>1</v>
      </c>
      <c r="AD10" s="7" t="s">
        <v>1</v>
      </c>
      <c r="AE10" s="7" t="s">
        <v>2</v>
      </c>
      <c r="AF10" s="7" t="s">
        <v>1</v>
      </c>
      <c r="AG10" s="7" t="s">
        <v>1</v>
      </c>
      <c r="AH10" s="7" t="s">
        <v>2</v>
      </c>
      <c r="AI10" s="7" t="s">
        <v>1</v>
      </c>
      <c r="AJ10" s="7" t="s">
        <v>1</v>
      </c>
      <c r="AK10" s="7" t="s">
        <v>1</v>
      </c>
      <c r="AL10" s="7" t="s">
        <v>1</v>
      </c>
      <c r="AM10" s="7" t="s">
        <v>1</v>
      </c>
      <c r="AN10" s="7" t="s">
        <v>1</v>
      </c>
      <c r="AO10" s="7" t="s">
        <v>1</v>
      </c>
      <c r="AP10" s="7" t="s">
        <v>1</v>
      </c>
      <c r="AQ10" s="7" t="s">
        <v>2</v>
      </c>
      <c r="AR10" s="7" t="s">
        <v>1</v>
      </c>
      <c r="AS10" s="7" t="s">
        <v>2</v>
      </c>
      <c r="AT10" s="7" t="s">
        <v>1</v>
      </c>
      <c r="AU10" s="7" t="s">
        <v>2</v>
      </c>
      <c r="AV10" s="7" t="s">
        <v>1</v>
      </c>
      <c r="AW10" s="7" t="s">
        <v>2</v>
      </c>
      <c r="AX10" s="6">
        <f>COUNTIF(C10:AW10,"=y")</f>
        <v>14</v>
      </c>
    </row>
    <row r="11" spans="1:54" ht="25.5" x14ac:dyDescent="0.2">
      <c r="A11" s="40" t="s">
        <v>68</v>
      </c>
      <c r="B11" s="24" t="s">
        <v>8</v>
      </c>
      <c r="C11" s="7" t="s">
        <v>2</v>
      </c>
      <c r="D11" s="7" t="s">
        <v>2</v>
      </c>
      <c r="E11" s="7" t="s">
        <v>2</v>
      </c>
      <c r="F11" s="7" t="s">
        <v>2</v>
      </c>
      <c r="G11" s="7" t="s">
        <v>2</v>
      </c>
      <c r="H11" s="7" t="s">
        <v>2</v>
      </c>
      <c r="I11" s="7" t="s">
        <v>2</v>
      </c>
      <c r="J11" s="7" t="s">
        <v>2</v>
      </c>
      <c r="K11" s="7" t="s">
        <v>2</v>
      </c>
      <c r="L11" s="7" t="s">
        <v>2</v>
      </c>
      <c r="M11" s="7" t="s">
        <v>2</v>
      </c>
      <c r="N11" s="7" t="s">
        <v>2</v>
      </c>
      <c r="O11" s="7" t="s">
        <v>2</v>
      </c>
      <c r="P11" s="7" t="s">
        <v>2</v>
      </c>
      <c r="Q11" s="7" t="s">
        <v>2</v>
      </c>
      <c r="R11" s="7" t="s">
        <v>2</v>
      </c>
      <c r="S11" s="7" t="s">
        <v>2</v>
      </c>
      <c r="T11" s="7" t="s">
        <v>2</v>
      </c>
      <c r="U11" s="7" t="s">
        <v>2</v>
      </c>
      <c r="V11" s="7" t="s">
        <v>2</v>
      </c>
      <c r="W11" s="7" t="s">
        <v>2</v>
      </c>
      <c r="X11" s="7" t="s">
        <v>2</v>
      </c>
      <c r="Y11" s="7" t="s">
        <v>2</v>
      </c>
      <c r="Z11" s="7" t="s">
        <v>2</v>
      </c>
      <c r="AA11" s="7" t="s">
        <v>2</v>
      </c>
      <c r="AB11" s="7" t="s">
        <v>2</v>
      </c>
      <c r="AC11" s="7" t="s">
        <v>2</v>
      </c>
      <c r="AD11" s="7" t="s">
        <v>2</v>
      </c>
      <c r="AE11" s="7" t="s">
        <v>2</v>
      </c>
      <c r="AF11" s="7" t="s">
        <v>2</v>
      </c>
      <c r="AG11" s="7" t="s">
        <v>2</v>
      </c>
      <c r="AH11" s="7" t="s">
        <v>2</v>
      </c>
      <c r="AI11" s="7" t="s">
        <v>2</v>
      </c>
      <c r="AJ11" s="7" t="s">
        <v>2</v>
      </c>
      <c r="AK11" s="7" t="s">
        <v>2</v>
      </c>
      <c r="AL11" s="7" t="s">
        <v>2</v>
      </c>
      <c r="AM11" s="7" t="s">
        <v>2</v>
      </c>
      <c r="AN11" s="7" t="s">
        <v>2</v>
      </c>
      <c r="AO11" s="7" t="s">
        <v>2</v>
      </c>
      <c r="AP11" s="7" t="s">
        <v>2</v>
      </c>
      <c r="AQ11" s="7" t="s">
        <v>2</v>
      </c>
      <c r="AR11" s="7" t="s">
        <v>2</v>
      </c>
      <c r="AS11" s="7" t="s">
        <v>2</v>
      </c>
      <c r="AT11" s="7" t="s">
        <v>2</v>
      </c>
      <c r="AU11" s="7" t="s">
        <v>2</v>
      </c>
      <c r="AV11" s="7" t="s">
        <v>2</v>
      </c>
      <c r="AW11" s="7" t="s">
        <v>2</v>
      </c>
      <c r="AX11" s="6">
        <f>COUNTIF(C11:AW11,"=y")</f>
        <v>47</v>
      </c>
      <c r="BB11" s="15"/>
    </row>
    <row r="12" spans="1:54" s="11" customFormat="1" ht="25.5" x14ac:dyDescent="0.2">
      <c r="A12" s="39" t="s">
        <v>67</v>
      </c>
      <c r="B12" s="13" t="s">
        <v>6</v>
      </c>
      <c r="C12" s="13" t="str">
        <f>IF(C11="","",IF(AND(C8="Y",C9="Y",C10="Y",C11="Y"),"Y","N"))</f>
        <v>Y</v>
      </c>
      <c r="D12" s="13" t="str">
        <f>IF(D11="","",IF(AND(D8="Y",D9="Y",D10="Y",D11="Y"),"Y","N"))</f>
        <v>Y</v>
      </c>
      <c r="E12" s="13" t="str">
        <f>IF(E11="","",IF(AND(E8="Y",E9="Y",E10="Y",E11="Y"),"Y","N"))</f>
        <v>Y</v>
      </c>
      <c r="F12" s="13" t="str">
        <f>IF(F11="","",IF(AND(F8="Y",F9="Y",F10="Y",F11="Y"),"Y","N"))</f>
        <v>N</v>
      </c>
      <c r="G12" s="13" t="str">
        <f>IF(G11="","",IF(AND(G8="Y",G9="Y",G10="Y",G11="Y"),"Y","N"))</f>
        <v>N</v>
      </c>
      <c r="H12" s="13" t="str">
        <f>IF(H11="","",IF(AND(H8="Y",H9="Y",H10="Y",H11="Y"),"Y","N"))</f>
        <v>N</v>
      </c>
      <c r="I12" s="13" t="str">
        <f>IF(I11="","",IF(AND(I8="Y",I9="Y",I10="Y",I11="Y"),"Y","N"))</f>
        <v>N</v>
      </c>
      <c r="J12" s="13" t="str">
        <f>IF(J11="","",IF(AND(J8="Y",J9="Y",J10="Y",J11="Y"),"Y","N"))</f>
        <v>N</v>
      </c>
      <c r="K12" s="13" t="str">
        <f>IF(K11="","",IF(AND(K8="Y",K9="Y",K10="Y",K11="Y"),"Y","N"))</f>
        <v>Y</v>
      </c>
      <c r="L12" s="13" t="str">
        <f>IF(L11="","",IF(AND(L8="Y",L9="Y",L10="Y",L11="Y"),"Y","N"))</f>
        <v>Y</v>
      </c>
      <c r="M12" s="13" t="str">
        <f>IF(M11="","",IF(AND(M8="Y",M9="Y",M10="Y",M11="Y"),"Y","N"))</f>
        <v>N</v>
      </c>
      <c r="N12" s="13" t="str">
        <f>IF(N11="","",IF(AND(N8="Y",N9="Y",N10="Y",N11="Y"),"Y","N"))</f>
        <v>N</v>
      </c>
      <c r="O12" s="13" t="str">
        <f>IF(O11="","",IF(AND(O8="Y",O9="Y",O10="Y",O11="Y"),"Y","N"))</f>
        <v>N</v>
      </c>
      <c r="P12" s="13" t="str">
        <f>IF(P11="","",IF(AND(P8="Y",P9="Y",P10="Y",P11="Y"),"Y","N"))</f>
        <v>N</v>
      </c>
      <c r="Q12" s="13" t="str">
        <f>IF(Q11="","",IF(AND(Q8="Y",Q9="Y",Q10="Y",Q11="Y"),"Y","N"))</f>
        <v>N</v>
      </c>
      <c r="R12" s="13" t="str">
        <f>IF(R11="","",IF(AND(R8="Y",R9="Y",R10="Y",R11="Y"),"Y","N"))</f>
        <v>N</v>
      </c>
      <c r="S12" s="13" t="str">
        <f>IF(S11="","",IF(AND(S8="Y",S9="Y",S10="Y",S11="Y"),"Y","N"))</f>
        <v>N</v>
      </c>
      <c r="T12" s="13" t="str">
        <f>IF(T11="","",IF(AND(T8="Y",T9="Y",T10="Y",T11="Y"),"Y","N"))</f>
        <v>N</v>
      </c>
      <c r="U12" s="13" t="str">
        <f>IF(U11="","",IF(AND(U8="Y",U9="Y",U10="Y",U11="Y"),"Y","N"))</f>
        <v>N</v>
      </c>
      <c r="V12" s="13" t="str">
        <f>IF(V11="","",IF(AND(V8="Y",V9="Y",V10="Y",V11="Y"),"Y","N"))</f>
        <v>N</v>
      </c>
      <c r="W12" s="13" t="str">
        <f>IF(W11="","",IF(AND(W8="Y",W9="Y",W10="Y",W11="Y"),"Y","N"))</f>
        <v>Y</v>
      </c>
      <c r="X12" s="13" t="str">
        <f>IF(X11="","",IF(AND(X8="Y",X9="Y",X10="Y",X11="Y"),"Y","N"))</f>
        <v>N</v>
      </c>
      <c r="Y12" s="13" t="str">
        <f>IF(Y11="","",IF(AND(Y8="Y",Y9="Y",Y10="Y",Y11="Y"),"Y","N"))</f>
        <v>Y</v>
      </c>
      <c r="Z12" s="13" t="str">
        <f>IF(Z11="","",IF(AND(Z8="Y",Z9="Y",Z10="Y",Z11="Y"),"Y","N"))</f>
        <v>N</v>
      </c>
      <c r="AA12" s="13" t="str">
        <f>IF(AA11="","",IF(AND(AA8="Y",AA9="Y",AA10="Y",AA11="Y"),"Y","N"))</f>
        <v>Y</v>
      </c>
      <c r="AB12" s="13" t="str">
        <f>IF(AB11="","",IF(AND(AB8="Y",AB9="Y",AB10="Y",AB11="Y"),"Y","N"))</f>
        <v>N</v>
      </c>
      <c r="AC12" s="13" t="str">
        <f>IF(AC11="","",IF(AND(AC8="Y",AC9="Y",AC10="Y",AC11="Y"),"Y","N"))</f>
        <v>N</v>
      </c>
      <c r="AD12" s="13" t="str">
        <f>IF(AD11="","",IF(AND(AD8="Y",AD9="Y",AD10="Y",AD11="Y"),"Y","N"))</f>
        <v>N</v>
      </c>
      <c r="AE12" s="13" t="str">
        <f>IF(AE11="","",IF(AND(AE8="Y",AE9="Y",AE10="Y",AE11="Y"),"Y","N"))</f>
        <v>Y</v>
      </c>
      <c r="AF12" s="13" t="str">
        <f>IF(AF11="","",IF(AND(AF8="Y",AF9="Y",AF10="Y",AF11="Y"),"Y","N"))</f>
        <v>N</v>
      </c>
      <c r="AG12" s="13" t="str">
        <f>IF(AG11="","",IF(AND(AG8="Y",AG9="Y",AG10="Y",AG11="Y"),"Y","N"))</f>
        <v>N</v>
      </c>
      <c r="AH12" s="13" t="str">
        <f>IF(AH11="","",IF(AND(AH8="Y",AH9="Y",AH10="Y",AH11="Y"),"Y","N"))</f>
        <v>Y</v>
      </c>
      <c r="AI12" s="13" t="str">
        <f>IF(AI11="","",IF(AND(AI8="Y",AI9="Y",AI10="Y",AI11="Y"),"Y","N"))</f>
        <v>N</v>
      </c>
      <c r="AJ12" s="13" t="str">
        <f>IF(AJ11="","",IF(AND(AJ8="Y",AJ9="Y",AJ10="Y",AJ11="Y"),"Y","N"))</f>
        <v>N</v>
      </c>
      <c r="AK12" s="13" t="str">
        <f>IF(AK11="","",IF(AND(AK8="Y",AK9="Y",AK10="Y",AK11="Y"),"Y","N"))</f>
        <v>N</v>
      </c>
      <c r="AL12" s="13" t="str">
        <f>IF(AL11="","",IF(AND(AL8="Y",AL9="Y",AL10="Y",AL11="Y"),"Y","N"))</f>
        <v>N</v>
      </c>
      <c r="AM12" s="13" t="str">
        <f>IF(AM11="","",IF(AND(AM8="Y",AM9="Y",AM10="Y",AM11="Y"),"Y","N"))</f>
        <v>N</v>
      </c>
      <c r="AN12" s="13" t="str">
        <f>IF(AN11="","",IF(AND(AN8="Y",AN9="Y",AN10="Y",AN11="Y"),"Y","N"))</f>
        <v>N</v>
      </c>
      <c r="AO12" s="13" t="str">
        <f>IF(AO11="","",IF(AND(AO8="Y",AO9="Y",AO10="Y",AO11="Y"),"Y","N"))</f>
        <v>N</v>
      </c>
      <c r="AP12" s="13" t="str">
        <f>IF(AP11="","",IF(AND(AP8="Y",AP9="Y",AP10="Y",AP11="Y"),"Y","N"))</f>
        <v>N</v>
      </c>
      <c r="AQ12" s="13" t="str">
        <f>IF(AQ11="","",IF(AND(AQ8="Y",AQ9="Y",AQ10="Y",AQ11="Y"),"Y","N"))</f>
        <v>Y</v>
      </c>
      <c r="AR12" s="13" t="str">
        <f>IF(AR11="","",IF(AND(AR8="Y",AR9="Y",AR10="Y",AR11="Y"),"Y","N"))</f>
        <v>N</v>
      </c>
      <c r="AS12" s="13" t="str">
        <f>IF(AS11="","",IF(AND(AS8="Y",AS9="Y",AS10="Y",AS11="Y"),"Y","N"))</f>
        <v>Y</v>
      </c>
      <c r="AT12" s="13" t="str">
        <f>IF(AT11="","",IF(AND(AT8="Y",AT9="Y",AT10="Y",AT11="Y"),"Y","N"))</f>
        <v>N</v>
      </c>
      <c r="AU12" s="13" t="str">
        <f>IF(AU11="","",IF(AND(AU8="Y",AU9="Y",AU10="Y",AU11="Y"),"Y","N"))</f>
        <v>Y</v>
      </c>
      <c r="AV12" s="13" t="str">
        <f>IF(AV11="","",IF(AND(AV8="Y",AV9="Y",AV10="Y",AV11="Y"),"Y","N"))</f>
        <v>N</v>
      </c>
      <c r="AW12" s="13" t="str">
        <f>IF(AW11="","",IF(AND(AW8="Y",AW9="Y",AW10="Y",AW11="Y"),"Y","N"))</f>
        <v>Y</v>
      </c>
      <c r="AX12" s="6">
        <f>COUNTIF(C12:AW12,"=y")</f>
        <v>14</v>
      </c>
    </row>
    <row r="13" spans="1:54" x14ac:dyDescent="0.2">
      <c r="A13" s="21" t="s">
        <v>66</v>
      </c>
      <c r="B13" s="20" t="s">
        <v>16</v>
      </c>
      <c r="C13" s="7" t="s">
        <v>2</v>
      </c>
      <c r="D13" s="7" t="s">
        <v>2</v>
      </c>
      <c r="E13" s="7" t="s">
        <v>1</v>
      </c>
      <c r="F13" s="7" t="s">
        <v>2</v>
      </c>
      <c r="G13" s="7" t="s">
        <v>2</v>
      </c>
      <c r="H13" s="7" t="s">
        <v>2</v>
      </c>
      <c r="I13" s="7" t="s">
        <v>2</v>
      </c>
      <c r="J13" s="7" t="s">
        <v>2</v>
      </c>
      <c r="K13" s="7" t="s">
        <v>2</v>
      </c>
      <c r="L13" s="7" t="s">
        <v>1</v>
      </c>
      <c r="M13" s="7" t="s">
        <v>2</v>
      </c>
      <c r="N13" s="7" t="s">
        <v>2</v>
      </c>
      <c r="O13" s="7" t="s">
        <v>2</v>
      </c>
      <c r="P13" s="7" t="s">
        <v>2</v>
      </c>
      <c r="Q13" s="7" t="s">
        <v>2</v>
      </c>
      <c r="R13" s="7" t="s">
        <v>2</v>
      </c>
      <c r="S13" s="7" t="s">
        <v>2</v>
      </c>
      <c r="T13" s="7" t="s">
        <v>2</v>
      </c>
      <c r="U13" s="7" t="s">
        <v>2</v>
      </c>
      <c r="V13" s="7" t="s">
        <v>2</v>
      </c>
      <c r="W13" s="7" t="s">
        <v>1</v>
      </c>
      <c r="X13" s="7" t="s">
        <v>2</v>
      </c>
      <c r="Y13" s="7" t="s">
        <v>1</v>
      </c>
      <c r="Z13" s="7" t="s">
        <v>2</v>
      </c>
      <c r="AA13" s="7" t="s">
        <v>1</v>
      </c>
      <c r="AB13" s="7" t="s">
        <v>2</v>
      </c>
      <c r="AC13" s="7" t="s">
        <v>2</v>
      </c>
      <c r="AD13" s="7" t="s">
        <v>2</v>
      </c>
      <c r="AE13" s="7" t="s">
        <v>2</v>
      </c>
      <c r="AF13" s="7" t="s">
        <v>2</v>
      </c>
      <c r="AG13" s="7" t="s">
        <v>2</v>
      </c>
      <c r="AH13" s="7" t="s">
        <v>2</v>
      </c>
      <c r="AI13" s="7" t="s">
        <v>2</v>
      </c>
      <c r="AJ13" s="7" t="s">
        <v>2</v>
      </c>
      <c r="AK13" s="7" t="s">
        <v>2</v>
      </c>
      <c r="AL13" s="7" t="s">
        <v>2</v>
      </c>
      <c r="AM13" s="7" t="s">
        <v>2</v>
      </c>
      <c r="AN13" s="7" t="s">
        <v>2</v>
      </c>
      <c r="AO13" s="7" t="s">
        <v>1</v>
      </c>
      <c r="AP13" s="7" t="s">
        <v>2</v>
      </c>
      <c r="AQ13" s="7" t="s">
        <v>1</v>
      </c>
      <c r="AR13" s="7" t="s">
        <v>2</v>
      </c>
      <c r="AS13" s="7" t="s">
        <v>1</v>
      </c>
      <c r="AT13" s="7" t="s">
        <v>2</v>
      </c>
      <c r="AU13" s="7" t="s">
        <v>2</v>
      </c>
      <c r="AV13" s="7" t="s">
        <v>2</v>
      </c>
      <c r="AW13" s="7" t="s">
        <v>1</v>
      </c>
      <c r="AX13" s="6">
        <f>COUNTIF(C13:AW13,"=y")</f>
        <v>38</v>
      </c>
    </row>
    <row r="14" spans="1:54" x14ac:dyDescent="0.2">
      <c r="A14" s="19" t="s">
        <v>65</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38"/>
    </row>
    <row r="15" spans="1:54" ht="25.5" x14ac:dyDescent="0.2">
      <c r="A15" s="31" t="s">
        <v>64</v>
      </c>
      <c r="B15" s="20" t="s">
        <v>16</v>
      </c>
      <c r="C15" s="7" t="s">
        <v>2</v>
      </c>
      <c r="D15" s="7" t="s">
        <v>2</v>
      </c>
      <c r="E15" s="7" t="s">
        <v>2</v>
      </c>
      <c r="F15" s="7" t="s">
        <v>2</v>
      </c>
      <c r="G15" s="7" t="s">
        <v>2</v>
      </c>
      <c r="H15" s="7" t="s">
        <v>2</v>
      </c>
      <c r="I15" s="7" t="s">
        <v>2</v>
      </c>
      <c r="J15" s="7" t="s">
        <v>2</v>
      </c>
      <c r="K15" s="7" t="s">
        <v>2</v>
      </c>
      <c r="L15" s="7" t="s">
        <v>2</v>
      </c>
      <c r="M15" s="7" t="s">
        <v>2</v>
      </c>
      <c r="N15" s="7" t="s">
        <v>2</v>
      </c>
      <c r="O15" s="7" t="s">
        <v>2</v>
      </c>
      <c r="P15" s="7" t="s">
        <v>2</v>
      </c>
      <c r="Q15" s="7" t="s">
        <v>2</v>
      </c>
      <c r="R15" s="7" t="s">
        <v>2</v>
      </c>
      <c r="S15" s="7" t="s">
        <v>2</v>
      </c>
      <c r="T15" s="7" t="s">
        <v>2</v>
      </c>
      <c r="U15" s="7" t="s">
        <v>2</v>
      </c>
      <c r="V15" s="7" t="s">
        <v>2</v>
      </c>
      <c r="W15" s="7" t="s">
        <v>2</v>
      </c>
      <c r="X15" s="7" t="s">
        <v>2</v>
      </c>
      <c r="Y15" s="7" t="s">
        <v>2</v>
      </c>
      <c r="Z15" s="7" t="s">
        <v>2</v>
      </c>
      <c r="AA15" s="7" t="s">
        <v>2</v>
      </c>
      <c r="AB15" s="7" t="s">
        <v>2</v>
      </c>
      <c r="AC15" s="7" t="s">
        <v>2</v>
      </c>
      <c r="AD15" s="7" t="s">
        <v>2</v>
      </c>
      <c r="AE15" s="7" t="s">
        <v>2</v>
      </c>
      <c r="AF15" s="7" t="s">
        <v>2</v>
      </c>
      <c r="AG15" s="7" t="s">
        <v>2</v>
      </c>
      <c r="AH15" s="7" t="s">
        <v>2</v>
      </c>
      <c r="AI15" s="7" t="s">
        <v>2</v>
      </c>
      <c r="AJ15" s="7" t="s">
        <v>2</v>
      </c>
      <c r="AK15" s="7" t="s">
        <v>2</v>
      </c>
      <c r="AL15" s="7" t="s">
        <v>2</v>
      </c>
      <c r="AM15" s="7" t="s">
        <v>2</v>
      </c>
      <c r="AN15" s="7" t="s">
        <v>2</v>
      </c>
      <c r="AO15" s="7" t="s">
        <v>2</v>
      </c>
      <c r="AP15" s="7" t="s">
        <v>2</v>
      </c>
      <c r="AQ15" s="7" t="s">
        <v>2</v>
      </c>
      <c r="AR15" s="7" t="s">
        <v>2</v>
      </c>
      <c r="AS15" s="7" t="s">
        <v>2</v>
      </c>
      <c r="AT15" s="7" t="s">
        <v>2</v>
      </c>
      <c r="AU15" s="7" t="s">
        <v>2</v>
      </c>
      <c r="AV15" s="7" t="s">
        <v>2</v>
      </c>
      <c r="AW15" s="7" t="s">
        <v>2</v>
      </c>
      <c r="AX15" s="6">
        <f>COUNTIF(C15:AW15,"=N")</f>
        <v>0</v>
      </c>
    </row>
    <row r="16" spans="1:54" ht="38.25" x14ac:dyDescent="0.2">
      <c r="A16" s="31" t="s">
        <v>63</v>
      </c>
      <c r="B16" s="20" t="s">
        <v>4</v>
      </c>
      <c r="C16" s="7" t="s">
        <v>2</v>
      </c>
      <c r="D16" s="7" t="s">
        <v>2</v>
      </c>
      <c r="E16" s="7" t="s">
        <v>2</v>
      </c>
      <c r="F16" s="7" t="s">
        <v>2</v>
      </c>
      <c r="G16" s="7" t="s">
        <v>2</v>
      </c>
      <c r="H16" s="7" t="s">
        <v>2</v>
      </c>
      <c r="I16" s="7" t="s">
        <v>2</v>
      </c>
      <c r="J16" s="7" t="s">
        <v>2</v>
      </c>
      <c r="K16" s="7" t="s">
        <v>2</v>
      </c>
      <c r="L16" s="7" t="s">
        <v>2</v>
      </c>
      <c r="M16" s="7" t="s">
        <v>2</v>
      </c>
      <c r="N16" s="7" t="s">
        <v>2</v>
      </c>
      <c r="O16" s="7" t="s">
        <v>2</v>
      </c>
      <c r="P16" s="7" t="s">
        <v>2</v>
      </c>
      <c r="Q16" s="7" t="s">
        <v>2</v>
      </c>
      <c r="R16" s="7" t="s">
        <v>2</v>
      </c>
      <c r="S16" s="7" t="s">
        <v>2</v>
      </c>
      <c r="T16" s="7" t="s">
        <v>2</v>
      </c>
      <c r="U16" s="7" t="s">
        <v>2</v>
      </c>
      <c r="V16" s="7" t="s">
        <v>2</v>
      </c>
      <c r="W16" s="7" t="s">
        <v>2</v>
      </c>
      <c r="X16" s="7" t="s">
        <v>2</v>
      </c>
      <c r="Y16" s="7" t="s">
        <v>2</v>
      </c>
      <c r="Z16" s="7" t="s">
        <v>2</v>
      </c>
      <c r="AA16" s="7" t="s">
        <v>2</v>
      </c>
      <c r="AB16" s="7" t="s">
        <v>2</v>
      </c>
      <c r="AC16" s="7" t="s">
        <v>2</v>
      </c>
      <c r="AD16" s="7" t="s">
        <v>2</v>
      </c>
      <c r="AE16" s="7" t="s">
        <v>2</v>
      </c>
      <c r="AF16" s="7" t="s">
        <v>2</v>
      </c>
      <c r="AG16" s="7" t="s">
        <v>2</v>
      </c>
      <c r="AH16" s="7" t="s">
        <v>2</v>
      </c>
      <c r="AI16" s="7" t="s">
        <v>2</v>
      </c>
      <c r="AJ16" s="7" t="s">
        <v>2</v>
      </c>
      <c r="AK16" s="7" t="s">
        <v>2</v>
      </c>
      <c r="AL16" s="7" t="s">
        <v>2</v>
      </c>
      <c r="AM16" s="7" t="s">
        <v>2</v>
      </c>
      <c r="AN16" s="7" t="s">
        <v>2</v>
      </c>
      <c r="AO16" s="7" t="s">
        <v>2</v>
      </c>
      <c r="AP16" s="7" t="s">
        <v>2</v>
      </c>
      <c r="AQ16" s="7" t="s">
        <v>2</v>
      </c>
      <c r="AR16" s="7" t="s">
        <v>2</v>
      </c>
      <c r="AS16" s="7" t="s">
        <v>2</v>
      </c>
      <c r="AT16" s="7" t="s">
        <v>1</v>
      </c>
      <c r="AU16" s="7" t="s">
        <v>1</v>
      </c>
      <c r="AV16" s="7" t="s">
        <v>2</v>
      </c>
      <c r="AW16" s="7" t="s">
        <v>2</v>
      </c>
      <c r="AX16" s="6">
        <f>COUNTIF(C16:AW16,"=N")</f>
        <v>2</v>
      </c>
    </row>
    <row r="17" spans="1:50" x14ac:dyDescent="0.2">
      <c r="A17" s="31" t="s">
        <v>62</v>
      </c>
      <c r="B17" s="20" t="s">
        <v>16</v>
      </c>
      <c r="C17" s="7" t="s">
        <v>2</v>
      </c>
      <c r="D17" s="7" t="s">
        <v>2</v>
      </c>
      <c r="E17" s="7" t="s">
        <v>2</v>
      </c>
      <c r="F17" s="7" t="s">
        <v>2</v>
      </c>
      <c r="G17" s="7" t="s">
        <v>2</v>
      </c>
      <c r="H17" s="7" t="s">
        <v>2</v>
      </c>
      <c r="I17" s="7" t="s">
        <v>2</v>
      </c>
      <c r="J17" s="7" t="s">
        <v>2</v>
      </c>
      <c r="K17" s="7" t="s">
        <v>2</v>
      </c>
      <c r="L17" s="7" t="s">
        <v>2</v>
      </c>
      <c r="M17" s="7" t="s">
        <v>2</v>
      </c>
      <c r="N17" s="7" t="s">
        <v>2</v>
      </c>
      <c r="O17" s="7" t="s">
        <v>2</v>
      </c>
      <c r="P17" s="7" t="s">
        <v>2</v>
      </c>
      <c r="Q17" s="7" t="s">
        <v>2</v>
      </c>
      <c r="R17" s="7" t="s">
        <v>2</v>
      </c>
      <c r="S17" s="7" t="s">
        <v>2</v>
      </c>
      <c r="T17" s="7" t="s">
        <v>2</v>
      </c>
      <c r="U17" s="7" t="s">
        <v>2</v>
      </c>
      <c r="V17" s="7" t="s">
        <v>2</v>
      </c>
      <c r="W17" s="7" t="s">
        <v>2</v>
      </c>
      <c r="X17" s="7" t="s">
        <v>2</v>
      </c>
      <c r="Y17" s="7" t="s">
        <v>2</v>
      </c>
      <c r="Z17" s="7" t="s">
        <v>2</v>
      </c>
      <c r="AA17" s="7" t="s">
        <v>2</v>
      </c>
      <c r="AB17" s="7" t="s">
        <v>2</v>
      </c>
      <c r="AC17" s="7" t="s">
        <v>2</v>
      </c>
      <c r="AD17" s="7" t="s">
        <v>2</v>
      </c>
      <c r="AE17" s="7" t="s">
        <v>2</v>
      </c>
      <c r="AF17" s="7" t="s">
        <v>2</v>
      </c>
      <c r="AG17" s="7" t="s">
        <v>2</v>
      </c>
      <c r="AH17" s="7" t="s">
        <v>2</v>
      </c>
      <c r="AI17" s="7" t="s">
        <v>2</v>
      </c>
      <c r="AJ17" s="7" t="s">
        <v>2</v>
      </c>
      <c r="AK17" s="7" t="s">
        <v>2</v>
      </c>
      <c r="AL17" s="7" t="s">
        <v>2</v>
      </c>
      <c r="AM17" s="7" t="s">
        <v>2</v>
      </c>
      <c r="AN17" s="7" t="s">
        <v>2</v>
      </c>
      <c r="AO17" s="7" t="s">
        <v>2</v>
      </c>
      <c r="AP17" s="7" t="s">
        <v>2</v>
      </c>
      <c r="AQ17" s="7" t="s">
        <v>2</v>
      </c>
      <c r="AR17" s="7" t="s">
        <v>2</v>
      </c>
      <c r="AS17" s="7" t="s">
        <v>2</v>
      </c>
      <c r="AT17" s="7" t="s">
        <v>2</v>
      </c>
      <c r="AU17" s="7" t="s">
        <v>2</v>
      </c>
      <c r="AV17" s="7" t="s">
        <v>2</v>
      </c>
      <c r="AW17" s="7" t="s">
        <v>2</v>
      </c>
      <c r="AX17" s="6">
        <f>COUNTIF(C17:AW17,"=N")</f>
        <v>0</v>
      </c>
    </row>
    <row r="18" spans="1:50" x14ac:dyDescent="0.2">
      <c r="A18" s="31" t="s">
        <v>61</v>
      </c>
      <c r="B18" s="37" t="s">
        <v>8</v>
      </c>
      <c r="C18" s="7" t="s">
        <v>2</v>
      </c>
      <c r="D18" s="7" t="s">
        <v>2</v>
      </c>
      <c r="E18" s="7" t="s">
        <v>2</v>
      </c>
      <c r="F18" s="7" t="s">
        <v>2</v>
      </c>
      <c r="G18" s="7" t="s">
        <v>2</v>
      </c>
      <c r="H18" s="7" t="s">
        <v>2</v>
      </c>
      <c r="I18" s="7" t="s">
        <v>2</v>
      </c>
      <c r="J18" s="7" t="s">
        <v>2</v>
      </c>
      <c r="K18" s="7" t="s">
        <v>2</v>
      </c>
      <c r="L18" s="7" t="s">
        <v>2</v>
      </c>
      <c r="M18" s="7" t="s">
        <v>2</v>
      </c>
      <c r="N18" s="7" t="s">
        <v>2</v>
      </c>
      <c r="O18" s="7" t="s">
        <v>2</v>
      </c>
      <c r="P18" s="7" t="s">
        <v>2</v>
      </c>
      <c r="Q18" s="7" t="s">
        <v>2</v>
      </c>
      <c r="R18" s="7" t="s">
        <v>2</v>
      </c>
      <c r="S18" s="7" t="s">
        <v>2</v>
      </c>
      <c r="T18" s="7" t="s">
        <v>2</v>
      </c>
      <c r="U18" s="7" t="s">
        <v>2</v>
      </c>
      <c r="V18" s="7" t="s">
        <v>2</v>
      </c>
      <c r="W18" s="7" t="s">
        <v>2</v>
      </c>
      <c r="X18" s="7" t="s">
        <v>2</v>
      </c>
      <c r="Y18" s="7" t="s">
        <v>2</v>
      </c>
      <c r="Z18" s="7" t="s">
        <v>2</v>
      </c>
      <c r="AA18" s="7" t="s">
        <v>2</v>
      </c>
      <c r="AB18" s="7" t="s">
        <v>2</v>
      </c>
      <c r="AC18" s="7" t="s">
        <v>2</v>
      </c>
      <c r="AD18" s="7" t="s">
        <v>2</v>
      </c>
      <c r="AE18" s="7" t="s">
        <v>2</v>
      </c>
      <c r="AF18" s="7" t="s">
        <v>2</v>
      </c>
      <c r="AG18" s="7" t="s">
        <v>2</v>
      </c>
      <c r="AH18" s="7" t="s">
        <v>2</v>
      </c>
      <c r="AI18" s="7" t="s">
        <v>2</v>
      </c>
      <c r="AJ18" s="7" t="s">
        <v>2</v>
      </c>
      <c r="AK18" s="7" t="s">
        <v>2</v>
      </c>
      <c r="AL18" s="7" t="s">
        <v>2</v>
      </c>
      <c r="AM18" s="7" t="s">
        <v>2</v>
      </c>
      <c r="AN18" s="7" t="s">
        <v>2</v>
      </c>
      <c r="AO18" s="7" t="s">
        <v>2</v>
      </c>
      <c r="AP18" s="7" t="s">
        <v>2</v>
      </c>
      <c r="AQ18" s="7" t="s">
        <v>2</v>
      </c>
      <c r="AR18" s="7" t="s">
        <v>2</v>
      </c>
      <c r="AS18" s="7" t="s">
        <v>2</v>
      </c>
      <c r="AT18" s="7" t="s">
        <v>2</v>
      </c>
      <c r="AU18" s="7" t="s">
        <v>2</v>
      </c>
      <c r="AV18" s="7" t="s">
        <v>2</v>
      </c>
      <c r="AW18" s="7" t="s">
        <v>2</v>
      </c>
      <c r="AX18" s="6">
        <f>COUNTIF(C18:AW18,"=N")</f>
        <v>0</v>
      </c>
    </row>
    <row r="19" spans="1:50" ht="38.25" x14ac:dyDescent="0.2">
      <c r="A19" s="31" t="s">
        <v>60</v>
      </c>
      <c r="B19" s="37"/>
      <c r="C19" s="7" t="s">
        <v>2</v>
      </c>
      <c r="D19" s="7" t="s">
        <v>2</v>
      </c>
      <c r="E19" s="7" t="s">
        <v>2</v>
      </c>
      <c r="F19" s="7" t="s">
        <v>2</v>
      </c>
      <c r="G19" s="7" t="s">
        <v>2</v>
      </c>
      <c r="H19" s="7" t="s">
        <v>2</v>
      </c>
      <c r="I19" s="7" t="s">
        <v>2</v>
      </c>
      <c r="J19" s="7" t="s">
        <v>2</v>
      </c>
      <c r="K19" s="7" t="s">
        <v>2</v>
      </c>
      <c r="L19" s="7" t="s">
        <v>2</v>
      </c>
      <c r="M19" s="7" t="s">
        <v>2</v>
      </c>
      <c r="N19" s="7" t="s">
        <v>2</v>
      </c>
      <c r="O19" s="7" t="s">
        <v>2</v>
      </c>
      <c r="P19" s="7" t="s">
        <v>2</v>
      </c>
      <c r="Q19" s="7" t="s">
        <v>2</v>
      </c>
      <c r="R19" s="7" t="s">
        <v>2</v>
      </c>
      <c r="S19" s="7" t="s">
        <v>2</v>
      </c>
      <c r="T19" s="7" t="s">
        <v>2</v>
      </c>
      <c r="U19" s="7" t="s">
        <v>2</v>
      </c>
      <c r="V19" s="7" t="s">
        <v>2</v>
      </c>
      <c r="W19" s="7" t="s">
        <v>2</v>
      </c>
      <c r="X19" s="7" t="s">
        <v>2</v>
      </c>
      <c r="Y19" s="7" t="s">
        <v>2</v>
      </c>
      <c r="Z19" s="7" t="s">
        <v>2</v>
      </c>
      <c r="AA19" s="7" t="s">
        <v>2</v>
      </c>
      <c r="AB19" s="7" t="s">
        <v>2</v>
      </c>
      <c r="AC19" s="7" t="s">
        <v>2</v>
      </c>
      <c r="AD19" s="7" t="s">
        <v>2</v>
      </c>
      <c r="AE19" s="7" t="s">
        <v>2</v>
      </c>
      <c r="AF19" s="7" t="s">
        <v>2</v>
      </c>
      <c r="AG19" s="7" t="s">
        <v>2</v>
      </c>
      <c r="AH19" s="7" t="s">
        <v>2</v>
      </c>
      <c r="AI19" s="7" t="s">
        <v>2</v>
      </c>
      <c r="AJ19" s="7" t="s">
        <v>2</v>
      </c>
      <c r="AK19" s="7" t="s">
        <v>2</v>
      </c>
      <c r="AL19" s="7" t="s">
        <v>2</v>
      </c>
      <c r="AM19" s="7" t="s">
        <v>2</v>
      </c>
      <c r="AN19" s="7" t="s">
        <v>2</v>
      </c>
      <c r="AO19" s="7" t="s">
        <v>2</v>
      </c>
      <c r="AP19" s="7" t="s">
        <v>2</v>
      </c>
      <c r="AQ19" s="7" t="s">
        <v>2</v>
      </c>
      <c r="AR19" s="7" t="s">
        <v>2</v>
      </c>
      <c r="AS19" s="7" t="s">
        <v>2</v>
      </c>
      <c r="AT19" s="7" t="s">
        <v>2</v>
      </c>
      <c r="AU19" s="7" t="s">
        <v>2</v>
      </c>
      <c r="AV19" s="7" t="s">
        <v>2</v>
      </c>
      <c r="AW19" s="7" t="s">
        <v>2</v>
      </c>
      <c r="AX19" s="6">
        <f>COUNTIF(C19:AW19,"=N")</f>
        <v>0</v>
      </c>
    </row>
    <row r="20" spans="1:50" x14ac:dyDescent="0.2">
      <c r="A20" s="31" t="s">
        <v>59</v>
      </c>
      <c r="B20" s="37"/>
      <c r="C20" s="7" t="s">
        <v>2</v>
      </c>
      <c r="D20" s="7" t="s">
        <v>2</v>
      </c>
      <c r="E20" s="7" t="s">
        <v>2</v>
      </c>
      <c r="F20" s="7" t="s">
        <v>2</v>
      </c>
      <c r="G20" s="7" t="s">
        <v>2</v>
      </c>
      <c r="H20" s="7" t="s">
        <v>2</v>
      </c>
      <c r="I20" s="7" t="s">
        <v>2</v>
      </c>
      <c r="J20" s="7" t="s">
        <v>2</v>
      </c>
      <c r="K20" s="7" t="s">
        <v>2</v>
      </c>
      <c r="L20" s="7" t="s">
        <v>2</v>
      </c>
      <c r="M20" s="7" t="s">
        <v>2</v>
      </c>
      <c r="N20" s="7" t="s">
        <v>2</v>
      </c>
      <c r="O20" s="7" t="s">
        <v>2</v>
      </c>
      <c r="P20" s="7" t="s">
        <v>2</v>
      </c>
      <c r="Q20" s="7" t="s">
        <v>2</v>
      </c>
      <c r="R20" s="7" t="s">
        <v>2</v>
      </c>
      <c r="S20" s="7" t="s">
        <v>2</v>
      </c>
      <c r="T20" s="7" t="s">
        <v>2</v>
      </c>
      <c r="U20" s="7" t="s">
        <v>2</v>
      </c>
      <c r="V20" s="7" t="s">
        <v>2</v>
      </c>
      <c r="W20" s="7" t="s">
        <v>2</v>
      </c>
      <c r="X20" s="7" t="s">
        <v>2</v>
      </c>
      <c r="Y20" s="7" t="s">
        <v>2</v>
      </c>
      <c r="Z20" s="7" t="s">
        <v>2</v>
      </c>
      <c r="AA20" s="7" t="s">
        <v>2</v>
      </c>
      <c r="AB20" s="7" t="s">
        <v>2</v>
      </c>
      <c r="AC20" s="7" t="s">
        <v>2</v>
      </c>
      <c r="AD20" s="7" t="s">
        <v>2</v>
      </c>
      <c r="AE20" s="7" t="s">
        <v>2</v>
      </c>
      <c r="AF20" s="7" t="s">
        <v>2</v>
      </c>
      <c r="AG20" s="7" t="s">
        <v>2</v>
      </c>
      <c r="AH20" s="7" t="s">
        <v>2</v>
      </c>
      <c r="AI20" s="7" t="s">
        <v>2</v>
      </c>
      <c r="AJ20" s="7" t="s">
        <v>2</v>
      </c>
      <c r="AK20" s="7" t="s">
        <v>2</v>
      </c>
      <c r="AL20" s="7" t="s">
        <v>2</v>
      </c>
      <c r="AM20" s="7" t="s">
        <v>2</v>
      </c>
      <c r="AN20" s="7" t="s">
        <v>2</v>
      </c>
      <c r="AO20" s="7" t="s">
        <v>2</v>
      </c>
      <c r="AP20" s="7" t="s">
        <v>2</v>
      </c>
      <c r="AQ20" s="7" t="s">
        <v>2</v>
      </c>
      <c r="AR20" s="7" t="s">
        <v>2</v>
      </c>
      <c r="AS20" s="7" t="s">
        <v>2</v>
      </c>
      <c r="AT20" s="7" t="s">
        <v>2</v>
      </c>
      <c r="AU20" s="7" t="s">
        <v>2</v>
      </c>
      <c r="AV20" s="7" t="s">
        <v>2</v>
      </c>
      <c r="AW20" s="7" t="s">
        <v>2</v>
      </c>
      <c r="AX20" s="6">
        <f>COUNTIF(C20:AW20,"=N")</f>
        <v>0</v>
      </c>
    </row>
    <row r="21" spans="1:50" ht="51" x14ac:dyDescent="0.2">
      <c r="A21" s="31" t="s">
        <v>58</v>
      </c>
      <c r="B21" s="37"/>
      <c r="C21" s="7" t="s">
        <v>2</v>
      </c>
      <c r="D21" s="7" t="s">
        <v>2</v>
      </c>
      <c r="E21" s="7" t="s">
        <v>2</v>
      </c>
      <c r="F21" s="7" t="s">
        <v>2</v>
      </c>
      <c r="G21" s="7" t="s">
        <v>2</v>
      </c>
      <c r="H21" s="7" t="s">
        <v>2</v>
      </c>
      <c r="I21" s="7" t="s">
        <v>2</v>
      </c>
      <c r="J21" s="7" t="s">
        <v>2</v>
      </c>
      <c r="K21" s="7" t="s">
        <v>2</v>
      </c>
      <c r="L21" s="7" t="s">
        <v>2</v>
      </c>
      <c r="M21" s="7" t="s">
        <v>2</v>
      </c>
      <c r="N21" s="7" t="s">
        <v>2</v>
      </c>
      <c r="O21" s="7" t="s">
        <v>2</v>
      </c>
      <c r="P21" s="7" t="s">
        <v>2</v>
      </c>
      <c r="Q21" s="7" t="s">
        <v>2</v>
      </c>
      <c r="R21" s="7" t="s">
        <v>2</v>
      </c>
      <c r="S21" s="7" t="s">
        <v>2</v>
      </c>
      <c r="T21" s="7" t="s">
        <v>2</v>
      </c>
      <c r="U21" s="7" t="s">
        <v>2</v>
      </c>
      <c r="V21" s="7" t="s">
        <v>2</v>
      </c>
      <c r="W21" s="7" t="s">
        <v>2</v>
      </c>
      <c r="X21" s="7" t="s">
        <v>2</v>
      </c>
      <c r="Y21" s="7" t="s">
        <v>2</v>
      </c>
      <c r="Z21" s="7" t="s">
        <v>2</v>
      </c>
      <c r="AA21" s="7" t="s">
        <v>2</v>
      </c>
      <c r="AB21" s="7" t="s">
        <v>2</v>
      </c>
      <c r="AC21" s="7" t="s">
        <v>2</v>
      </c>
      <c r="AD21" s="7" t="s">
        <v>2</v>
      </c>
      <c r="AE21" s="7" t="s">
        <v>2</v>
      </c>
      <c r="AF21" s="7" t="s">
        <v>2</v>
      </c>
      <c r="AG21" s="7" t="s">
        <v>2</v>
      </c>
      <c r="AH21" s="7" t="s">
        <v>2</v>
      </c>
      <c r="AI21" s="7" t="s">
        <v>2</v>
      </c>
      <c r="AJ21" s="7" t="s">
        <v>2</v>
      </c>
      <c r="AK21" s="7" t="s">
        <v>2</v>
      </c>
      <c r="AL21" s="7" t="s">
        <v>2</v>
      </c>
      <c r="AM21" s="7" t="s">
        <v>2</v>
      </c>
      <c r="AN21" s="7" t="s">
        <v>2</v>
      </c>
      <c r="AO21" s="7" t="s">
        <v>2</v>
      </c>
      <c r="AP21" s="7" t="s">
        <v>2</v>
      </c>
      <c r="AQ21" s="7" t="s">
        <v>2</v>
      </c>
      <c r="AR21" s="7" t="s">
        <v>2</v>
      </c>
      <c r="AS21" s="7" t="s">
        <v>2</v>
      </c>
      <c r="AT21" s="7" t="s">
        <v>2</v>
      </c>
      <c r="AU21" s="7" t="s">
        <v>2</v>
      </c>
      <c r="AV21" s="7" t="s">
        <v>2</v>
      </c>
      <c r="AW21" s="7" t="s">
        <v>2</v>
      </c>
      <c r="AX21" s="6">
        <f>COUNTIF(C21:AW21,"=N")</f>
        <v>0</v>
      </c>
    </row>
    <row r="22" spans="1:50" ht="29.25" customHeight="1" x14ac:dyDescent="0.2">
      <c r="A22" s="31" t="s">
        <v>57</v>
      </c>
      <c r="B22" s="37"/>
      <c r="C22" s="7" t="s">
        <v>2</v>
      </c>
      <c r="D22" s="7" t="s">
        <v>2</v>
      </c>
      <c r="E22" s="7" t="s">
        <v>1</v>
      </c>
      <c r="F22" s="7" t="s">
        <v>2</v>
      </c>
      <c r="G22" s="7" t="s">
        <v>2</v>
      </c>
      <c r="H22" s="7" t="s">
        <v>2</v>
      </c>
      <c r="I22" s="7" t="s">
        <v>2</v>
      </c>
      <c r="J22" s="7" t="s">
        <v>2</v>
      </c>
      <c r="K22" s="7" t="s">
        <v>2</v>
      </c>
      <c r="L22" s="7" t="s">
        <v>2</v>
      </c>
      <c r="M22" s="7" t="s">
        <v>2</v>
      </c>
      <c r="N22" s="7" t="s">
        <v>2</v>
      </c>
      <c r="O22" s="7" t="s">
        <v>2</v>
      </c>
      <c r="P22" s="7" t="s">
        <v>2</v>
      </c>
      <c r="Q22" s="7" t="s">
        <v>2</v>
      </c>
      <c r="R22" s="7" t="s">
        <v>2</v>
      </c>
      <c r="S22" s="7" t="s">
        <v>2</v>
      </c>
      <c r="T22" s="7" t="s">
        <v>2</v>
      </c>
      <c r="U22" s="7" t="s">
        <v>2</v>
      </c>
      <c r="V22" s="7" t="s">
        <v>2</v>
      </c>
      <c r="W22" s="7" t="s">
        <v>2</v>
      </c>
      <c r="X22" s="7" t="s">
        <v>2</v>
      </c>
      <c r="Y22" s="7" t="s">
        <v>2</v>
      </c>
      <c r="Z22" s="7" t="s">
        <v>2</v>
      </c>
      <c r="AA22" s="7" t="s">
        <v>2</v>
      </c>
      <c r="AB22" s="7" t="s">
        <v>2</v>
      </c>
      <c r="AC22" s="7" t="s">
        <v>2</v>
      </c>
      <c r="AD22" s="7" t="s">
        <v>2</v>
      </c>
      <c r="AE22" s="7" t="s">
        <v>2</v>
      </c>
      <c r="AF22" s="7" t="s">
        <v>2</v>
      </c>
      <c r="AG22" s="7" t="s">
        <v>2</v>
      </c>
      <c r="AH22" s="7" t="s">
        <v>2</v>
      </c>
      <c r="AI22" s="7" t="s">
        <v>2</v>
      </c>
      <c r="AJ22" s="7" t="s">
        <v>2</v>
      </c>
      <c r="AK22" s="7" t="s">
        <v>2</v>
      </c>
      <c r="AL22" s="7" t="s">
        <v>2</v>
      </c>
      <c r="AM22" s="7" t="s">
        <v>2</v>
      </c>
      <c r="AN22" s="7" t="s">
        <v>2</v>
      </c>
      <c r="AO22" s="7" t="s">
        <v>2</v>
      </c>
      <c r="AP22" s="7" t="s">
        <v>1</v>
      </c>
      <c r="AQ22" s="7" t="s">
        <v>2</v>
      </c>
      <c r="AR22" s="7" t="s">
        <v>2</v>
      </c>
      <c r="AS22" s="7" t="s">
        <v>2</v>
      </c>
      <c r="AT22" s="7" t="s">
        <v>2</v>
      </c>
      <c r="AU22" s="7" t="s">
        <v>2</v>
      </c>
      <c r="AV22" s="7" t="s">
        <v>2</v>
      </c>
      <c r="AW22" s="7" t="s">
        <v>2</v>
      </c>
      <c r="AX22" s="6">
        <f>COUNTIF(C22:AW22,"=N")</f>
        <v>2</v>
      </c>
    </row>
    <row r="23" spans="1:50" ht="38.25" x14ac:dyDescent="0.2">
      <c r="A23" s="31" t="s">
        <v>56</v>
      </c>
      <c r="B23" s="37"/>
      <c r="C23" s="7" t="s">
        <v>2</v>
      </c>
      <c r="D23" s="7" t="s">
        <v>2</v>
      </c>
      <c r="E23" s="7" t="s">
        <v>2</v>
      </c>
      <c r="F23" s="7" t="s">
        <v>2</v>
      </c>
      <c r="G23" s="7" t="s">
        <v>2</v>
      </c>
      <c r="H23" s="7" t="s">
        <v>2</v>
      </c>
      <c r="I23" s="7" t="s">
        <v>2</v>
      </c>
      <c r="J23" s="7" t="s">
        <v>2</v>
      </c>
      <c r="K23" s="7" t="s">
        <v>2</v>
      </c>
      <c r="L23" s="7" t="s">
        <v>2</v>
      </c>
      <c r="M23" s="7" t="s">
        <v>2</v>
      </c>
      <c r="N23" s="7" t="s">
        <v>2</v>
      </c>
      <c r="O23" s="7" t="s">
        <v>2</v>
      </c>
      <c r="P23" s="7" t="s">
        <v>2</v>
      </c>
      <c r="Q23" s="7" t="s">
        <v>2</v>
      </c>
      <c r="R23" s="7" t="s">
        <v>2</v>
      </c>
      <c r="S23" s="7" t="s">
        <v>2</v>
      </c>
      <c r="T23" s="7" t="s">
        <v>2</v>
      </c>
      <c r="U23" s="7" t="s">
        <v>2</v>
      </c>
      <c r="V23" s="7" t="s">
        <v>2</v>
      </c>
      <c r="W23" s="7" t="s">
        <v>2</v>
      </c>
      <c r="X23" s="7" t="s">
        <v>2</v>
      </c>
      <c r="Y23" s="7" t="s">
        <v>2</v>
      </c>
      <c r="Z23" s="7" t="s">
        <v>2</v>
      </c>
      <c r="AA23" s="7" t="s">
        <v>2</v>
      </c>
      <c r="AB23" s="7" t="s">
        <v>2</v>
      </c>
      <c r="AC23" s="7" t="s">
        <v>2</v>
      </c>
      <c r="AD23" s="7" t="s">
        <v>2</v>
      </c>
      <c r="AE23" s="7" t="s">
        <v>2</v>
      </c>
      <c r="AF23" s="7" t="s">
        <v>2</v>
      </c>
      <c r="AG23" s="7" t="s">
        <v>2</v>
      </c>
      <c r="AH23" s="7" t="s">
        <v>2</v>
      </c>
      <c r="AI23" s="7" t="s">
        <v>2</v>
      </c>
      <c r="AJ23" s="7" t="s">
        <v>2</v>
      </c>
      <c r="AK23" s="7" t="s">
        <v>2</v>
      </c>
      <c r="AL23" s="7" t="s">
        <v>2</v>
      </c>
      <c r="AM23" s="7" t="s">
        <v>2</v>
      </c>
      <c r="AN23" s="7" t="s">
        <v>2</v>
      </c>
      <c r="AO23" s="7" t="s">
        <v>2</v>
      </c>
      <c r="AP23" s="7" t="s">
        <v>2</v>
      </c>
      <c r="AQ23" s="7" t="s">
        <v>2</v>
      </c>
      <c r="AR23" s="7" t="s">
        <v>2</v>
      </c>
      <c r="AS23" s="7" t="s">
        <v>2</v>
      </c>
      <c r="AT23" s="7" t="s">
        <v>2</v>
      </c>
      <c r="AU23" s="7" t="s">
        <v>2</v>
      </c>
      <c r="AV23" s="7" t="s">
        <v>2</v>
      </c>
      <c r="AW23" s="7" t="s">
        <v>2</v>
      </c>
      <c r="AX23" s="6">
        <f>COUNTIF(C23:AW23,"=N")</f>
        <v>0</v>
      </c>
    </row>
    <row r="24" spans="1:50" ht="25.5" x14ac:dyDescent="0.2">
      <c r="A24" s="31" t="s">
        <v>55</v>
      </c>
      <c r="B24" s="37"/>
      <c r="C24" s="7" t="s">
        <v>2</v>
      </c>
      <c r="D24" s="7" t="s">
        <v>2</v>
      </c>
      <c r="E24" s="7" t="s">
        <v>2</v>
      </c>
      <c r="F24" s="7" t="s">
        <v>2</v>
      </c>
      <c r="G24" s="7" t="s">
        <v>2</v>
      </c>
      <c r="H24" s="7" t="s">
        <v>2</v>
      </c>
      <c r="I24" s="7" t="s">
        <v>2</v>
      </c>
      <c r="J24" s="7" t="s">
        <v>2</v>
      </c>
      <c r="K24" s="7" t="s">
        <v>2</v>
      </c>
      <c r="L24" s="7" t="s">
        <v>2</v>
      </c>
      <c r="M24" s="7" t="s">
        <v>2</v>
      </c>
      <c r="N24" s="7" t="s">
        <v>2</v>
      </c>
      <c r="O24" s="7" t="s">
        <v>2</v>
      </c>
      <c r="P24" s="7" t="s">
        <v>2</v>
      </c>
      <c r="Q24" s="7" t="s">
        <v>2</v>
      </c>
      <c r="R24" s="7" t="s">
        <v>2</v>
      </c>
      <c r="S24" s="7" t="s">
        <v>2</v>
      </c>
      <c r="T24" s="7" t="s">
        <v>2</v>
      </c>
      <c r="U24" s="7" t="s">
        <v>2</v>
      </c>
      <c r="V24" s="7" t="s">
        <v>2</v>
      </c>
      <c r="W24" s="7" t="s">
        <v>2</v>
      </c>
      <c r="X24" s="7" t="s">
        <v>2</v>
      </c>
      <c r="Y24" s="7" t="s">
        <v>2</v>
      </c>
      <c r="Z24" s="7" t="s">
        <v>2</v>
      </c>
      <c r="AA24" s="7" t="s">
        <v>2</v>
      </c>
      <c r="AB24" s="7" t="s">
        <v>2</v>
      </c>
      <c r="AC24" s="7" t="s">
        <v>2</v>
      </c>
      <c r="AD24" s="7" t="s">
        <v>2</v>
      </c>
      <c r="AE24" s="7" t="s">
        <v>2</v>
      </c>
      <c r="AF24" s="7" t="s">
        <v>2</v>
      </c>
      <c r="AG24" s="7" t="s">
        <v>2</v>
      </c>
      <c r="AH24" s="7" t="s">
        <v>2</v>
      </c>
      <c r="AI24" s="7" t="s">
        <v>2</v>
      </c>
      <c r="AJ24" s="7" t="s">
        <v>2</v>
      </c>
      <c r="AK24" s="7" t="s">
        <v>2</v>
      </c>
      <c r="AL24" s="7" t="s">
        <v>2</v>
      </c>
      <c r="AM24" s="7" t="s">
        <v>2</v>
      </c>
      <c r="AN24" s="7" t="s">
        <v>2</v>
      </c>
      <c r="AO24" s="7" t="s">
        <v>2</v>
      </c>
      <c r="AP24" s="7" t="s">
        <v>2</v>
      </c>
      <c r="AQ24" s="7" t="s">
        <v>2</v>
      </c>
      <c r="AR24" s="7" t="s">
        <v>2</v>
      </c>
      <c r="AS24" s="7" t="s">
        <v>2</v>
      </c>
      <c r="AT24" s="7" t="s">
        <v>2</v>
      </c>
      <c r="AU24" s="7" t="s">
        <v>2</v>
      </c>
      <c r="AV24" s="7" t="s">
        <v>2</v>
      </c>
      <c r="AW24" s="7" t="s">
        <v>2</v>
      </c>
      <c r="AX24" s="6">
        <f>COUNTIF(C24:AW24,"=N")</f>
        <v>0</v>
      </c>
    </row>
    <row r="25" spans="1:50" ht="25.5" x14ac:dyDescent="0.2">
      <c r="A25" s="31" t="s">
        <v>54</v>
      </c>
      <c r="B25" s="37"/>
      <c r="C25" s="7" t="s">
        <v>2</v>
      </c>
      <c r="D25" s="7" t="s">
        <v>2</v>
      </c>
      <c r="E25" s="7" t="s">
        <v>2</v>
      </c>
      <c r="F25" s="7" t="s">
        <v>2</v>
      </c>
      <c r="G25" s="7" t="s">
        <v>2</v>
      </c>
      <c r="H25" s="7" t="s">
        <v>2</v>
      </c>
      <c r="I25" s="7" t="s">
        <v>2</v>
      </c>
      <c r="J25" s="7" t="s">
        <v>2</v>
      </c>
      <c r="K25" s="7" t="s">
        <v>2</v>
      </c>
      <c r="L25" s="7" t="s">
        <v>2</v>
      </c>
      <c r="M25" s="7" t="s">
        <v>2</v>
      </c>
      <c r="N25" s="7" t="s">
        <v>2</v>
      </c>
      <c r="O25" s="7" t="s">
        <v>2</v>
      </c>
      <c r="P25" s="7" t="s">
        <v>2</v>
      </c>
      <c r="Q25" s="7" t="s">
        <v>2</v>
      </c>
      <c r="R25" s="7" t="s">
        <v>2</v>
      </c>
      <c r="S25" s="7" t="s">
        <v>2</v>
      </c>
      <c r="T25" s="7" t="s">
        <v>2</v>
      </c>
      <c r="U25" s="7" t="s">
        <v>2</v>
      </c>
      <c r="V25" s="7" t="s">
        <v>2</v>
      </c>
      <c r="W25" s="7" t="s">
        <v>2</v>
      </c>
      <c r="X25" s="7" t="s">
        <v>2</v>
      </c>
      <c r="Y25" s="7" t="s">
        <v>2</v>
      </c>
      <c r="Z25" s="7" t="s">
        <v>2</v>
      </c>
      <c r="AA25" s="7" t="s">
        <v>2</v>
      </c>
      <c r="AB25" s="7" t="s">
        <v>2</v>
      </c>
      <c r="AC25" s="7" t="s">
        <v>2</v>
      </c>
      <c r="AD25" s="7" t="s">
        <v>2</v>
      </c>
      <c r="AE25" s="7" t="s">
        <v>2</v>
      </c>
      <c r="AF25" s="7" t="s">
        <v>2</v>
      </c>
      <c r="AG25" s="7" t="s">
        <v>2</v>
      </c>
      <c r="AH25" s="7" t="s">
        <v>2</v>
      </c>
      <c r="AI25" s="7" t="s">
        <v>2</v>
      </c>
      <c r="AJ25" s="7" t="s">
        <v>2</v>
      </c>
      <c r="AK25" s="7" t="s">
        <v>2</v>
      </c>
      <c r="AL25" s="7" t="s">
        <v>2</v>
      </c>
      <c r="AM25" s="7" t="s">
        <v>2</v>
      </c>
      <c r="AN25" s="7" t="s">
        <v>2</v>
      </c>
      <c r="AO25" s="7" t="s">
        <v>2</v>
      </c>
      <c r="AP25" s="7" t="s">
        <v>2</v>
      </c>
      <c r="AQ25" s="7" t="s">
        <v>2</v>
      </c>
      <c r="AR25" s="7" t="s">
        <v>2</v>
      </c>
      <c r="AS25" s="7" t="s">
        <v>2</v>
      </c>
      <c r="AT25" s="7" t="s">
        <v>2</v>
      </c>
      <c r="AU25" s="7" t="s">
        <v>2</v>
      </c>
      <c r="AV25" s="7" t="s">
        <v>2</v>
      </c>
      <c r="AW25" s="7" t="s">
        <v>2</v>
      </c>
      <c r="AX25" s="6">
        <f>COUNTIF(C25:AW25,"=N")</f>
        <v>0</v>
      </c>
    </row>
    <row r="26" spans="1:50" ht="25.5" x14ac:dyDescent="0.2">
      <c r="A26" s="31" t="s">
        <v>53</v>
      </c>
      <c r="B26" s="37"/>
      <c r="C26" s="7" t="s">
        <v>2</v>
      </c>
      <c r="D26" s="7" t="s">
        <v>2</v>
      </c>
      <c r="E26" s="7" t="s">
        <v>2</v>
      </c>
      <c r="F26" s="7" t="s">
        <v>2</v>
      </c>
      <c r="G26" s="7" t="s">
        <v>2</v>
      </c>
      <c r="H26" s="7" t="s">
        <v>2</v>
      </c>
      <c r="I26" s="7" t="s">
        <v>2</v>
      </c>
      <c r="J26" s="7" t="s">
        <v>2</v>
      </c>
      <c r="K26" s="7" t="s">
        <v>2</v>
      </c>
      <c r="L26" s="7" t="s">
        <v>2</v>
      </c>
      <c r="M26" s="7" t="s">
        <v>2</v>
      </c>
      <c r="N26" s="7" t="s">
        <v>2</v>
      </c>
      <c r="O26" s="7" t="s">
        <v>2</v>
      </c>
      <c r="P26" s="7" t="s">
        <v>2</v>
      </c>
      <c r="Q26" s="7" t="s">
        <v>2</v>
      </c>
      <c r="R26" s="7" t="s">
        <v>2</v>
      </c>
      <c r="S26" s="7" t="s">
        <v>2</v>
      </c>
      <c r="T26" s="7" t="s">
        <v>2</v>
      </c>
      <c r="U26" s="7" t="s">
        <v>2</v>
      </c>
      <c r="V26" s="7" t="s">
        <v>2</v>
      </c>
      <c r="W26" s="7" t="s">
        <v>2</v>
      </c>
      <c r="X26" s="7" t="s">
        <v>2</v>
      </c>
      <c r="Y26" s="7" t="s">
        <v>2</v>
      </c>
      <c r="Z26" s="7" t="s">
        <v>2</v>
      </c>
      <c r="AA26" s="7" t="s">
        <v>2</v>
      </c>
      <c r="AB26" s="7" t="s">
        <v>2</v>
      </c>
      <c r="AC26" s="7" t="s">
        <v>2</v>
      </c>
      <c r="AD26" s="7" t="s">
        <v>2</v>
      </c>
      <c r="AE26" s="7" t="s">
        <v>2</v>
      </c>
      <c r="AF26" s="7" t="s">
        <v>2</v>
      </c>
      <c r="AG26" s="7" t="s">
        <v>2</v>
      </c>
      <c r="AH26" s="7" t="s">
        <v>2</v>
      </c>
      <c r="AI26" s="7" t="s">
        <v>2</v>
      </c>
      <c r="AJ26" s="7" t="s">
        <v>2</v>
      </c>
      <c r="AK26" s="7" t="s">
        <v>2</v>
      </c>
      <c r="AL26" s="7" t="s">
        <v>2</v>
      </c>
      <c r="AM26" s="7" t="s">
        <v>2</v>
      </c>
      <c r="AN26" s="7" t="s">
        <v>2</v>
      </c>
      <c r="AO26" s="7" t="s">
        <v>2</v>
      </c>
      <c r="AP26" s="7" t="s">
        <v>2</v>
      </c>
      <c r="AQ26" s="7" t="s">
        <v>2</v>
      </c>
      <c r="AR26" s="7" t="s">
        <v>2</v>
      </c>
      <c r="AS26" s="7" t="s">
        <v>2</v>
      </c>
      <c r="AT26" s="7" t="s">
        <v>2</v>
      </c>
      <c r="AU26" s="7" t="s">
        <v>2</v>
      </c>
      <c r="AV26" s="7" t="s">
        <v>2</v>
      </c>
      <c r="AW26" s="7" t="s">
        <v>2</v>
      </c>
      <c r="AX26" s="6">
        <f>COUNTIF(C26:AW26,"=N")</f>
        <v>0</v>
      </c>
    </row>
    <row r="27" spans="1:50" x14ac:dyDescent="0.2">
      <c r="A27" s="31" t="s">
        <v>52</v>
      </c>
      <c r="B27" s="36" t="s">
        <v>16</v>
      </c>
      <c r="C27" s="7" t="s">
        <v>2</v>
      </c>
      <c r="D27" s="7" t="s">
        <v>2</v>
      </c>
      <c r="E27" s="7" t="s">
        <v>2</v>
      </c>
      <c r="F27" s="7" t="s">
        <v>2</v>
      </c>
      <c r="G27" s="7" t="s">
        <v>2</v>
      </c>
      <c r="H27" s="7" t="s">
        <v>2</v>
      </c>
      <c r="I27" s="7" t="s">
        <v>2</v>
      </c>
      <c r="J27" s="7" t="s">
        <v>2</v>
      </c>
      <c r="K27" s="7" t="s">
        <v>2</v>
      </c>
      <c r="L27" s="7" t="s">
        <v>2</v>
      </c>
      <c r="M27" s="7" t="s">
        <v>2</v>
      </c>
      <c r="N27" s="7" t="s">
        <v>2</v>
      </c>
      <c r="O27" s="7" t="s">
        <v>2</v>
      </c>
      <c r="P27" s="7" t="s">
        <v>2</v>
      </c>
      <c r="Q27" s="7" t="s">
        <v>2</v>
      </c>
      <c r="R27" s="7" t="s">
        <v>2</v>
      </c>
      <c r="S27" s="7" t="s">
        <v>2</v>
      </c>
      <c r="T27" s="7" t="s">
        <v>2</v>
      </c>
      <c r="U27" s="7" t="s">
        <v>2</v>
      </c>
      <c r="V27" s="7" t="s">
        <v>2</v>
      </c>
      <c r="W27" s="7" t="s">
        <v>2</v>
      </c>
      <c r="X27" s="7" t="s">
        <v>2</v>
      </c>
      <c r="Y27" s="7" t="s">
        <v>2</v>
      </c>
      <c r="Z27" s="7" t="s">
        <v>2</v>
      </c>
      <c r="AA27" s="7" t="s">
        <v>2</v>
      </c>
      <c r="AB27" s="7" t="s">
        <v>2</v>
      </c>
      <c r="AC27" s="7" t="s">
        <v>2</v>
      </c>
      <c r="AD27" s="7" t="s">
        <v>2</v>
      </c>
      <c r="AE27" s="7" t="s">
        <v>2</v>
      </c>
      <c r="AF27" s="7" t="s">
        <v>2</v>
      </c>
      <c r="AG27" s="7" t="s">
        <v>2</v>
      </c>
      <c r="AH27" s="7" t="s">
        <v>2</v>
      </c>
      <c r="AI27" s="7" t="s">
        <v>2</v>
      </c>
      <c r="AJ27" s="7" t="s">
        <v>2</v>
      </c>
      <c r="AK27" s="7" t="s">
        <v>2</v>
      </c>
      <c r="AL27" s="7" t="s">
        <v>2</v>
      </c>
      <c r="AM27" s="7" t="s">
        <v>2</v>
      </c>
      <c r="AN27" s="7" t="s">
        <v>2</v>
      </c>
      <c r="AO27" s="7" t="s">
        <v>2</v>
      </c>
      <c r="AP27" s="7" t="s">
        <v>2</v>
      </c>
      <c r="AQ27" s="7" t="s">
        <v>2</v>
      </c>
      <c r="AR27" s="7" t="s">
        <v>2</v>
      </c>
      <c r="AS27" s="7" t="s">
        <v>2</v>
      </c>
      <c r="AT27" s="7" t="s">
        <v>2</v>
      </c>
      <c r="AU27" s="7" t="s">
        <v>2</v>
      </c>
      <c r="AV27" s="7" t="s">
        <v>2</v>
      </c>
      <c r="AW27" s="7" t="s">
        <v>2</v>
      </c>
      <c r="AX27" s="6">
        <f>COUNTIF(C27:AW27,"=N")</f>
        <v>0</v>
      </c>
    </row>
    <row r="28" spans="1:50" x14ac:dyDescent="0.2">
      <c r="A28" s="31" t="s">
        <v>51</v>
      </c>
      <c r="B28" s="32"/>
      <c r="C28" s="7" t="s">
        <v>2</v>
      </c>
      <c r="D28" s="7" t="s">
        <v>2</v>
      </c>
      <c r="E28" s="7" t="s">
        <v>2</v>
      </c>
      <c r="F28" s="7" t="s">
        <v>2</v>
      </c>
      <c r="G28" s="7" t="s">
        <v>2</v>
      </c>
      <c r="H28" s="7" t="s">
        <v>2</v>
      </c>
      <c r="I28" s="7" t="s">
        <v>2</v>
      </c>
      <c r="J28" s="7" t="s">
        <v>2</v>
      </c>
      <c r="K28" s="7" t="s">
        <v>2</v>
      </c>
      <c r="L28" s="7" t="s">
        <v>2</v>
      </c>
      <c r="M28" s="7" t="s">
        <v>2</v>
      </c>
      <c r="N28" s="7" t="s">
        <v>2</v>
      </c>
      <c r="O28" s="7" t="s">
        <v>2</v>
      </c>
      <c r="P28" s="7" t="s">
        <v>2</v>
      </c>
      <c r="Q28" s="7" t="s">
        <v>2</v>
      </c>
      <c r="R28" s="7" t="s">
        <v>2</v>
      </c>
      <c r="S28" s="7" t="s">
        <v>2</v>
      </c>
      <c r="T28" s="7" t="s">
        <v>2</v>
      </c>
      <c r="U28" s="7" t="s">
        <v>2</v>
      </c>
      <c r="V28" s="7" t="s">
        <v>2</v>
      </c>
      <c r="W28" s="7" t="s">
        <v>2</v>
      </c>
      <c r="X28" s="7" t="s">
        <v>2</v>
      </c>
      <c r="Y28" s="7" t="s">
        <v>2</v>
      </c>
      <c r="Z28" s="7" t="s">
        <v>2</v>
      </c>
      <c r="AA28" s="7" t="s">
        <v>2</v>
      </c>
      <c r="AB28" s="7" t="s">
        <v>2</v>
      </c>
      <c r="AC28" s="7" t="s">
        <v>2</v>
      </c>
      <c r="AD28" s="7" t="s">
        <v>2</v>
      </c>
      <c r="AE28" s="7" t="s">
        <v>2</v>
      </c>
      <c r="AF28" s="7" t="s">
        <v>2</v>
      </c>
      <c r="AG28" s="7" t="s">
        <v>2</v>
      </c>
      <c r="AH28" s="7" t="s">
        <v>2</v>
      </c>
      <c r="AI28" s="7" t="s">
        <v>2</v>
      </c>
      <c r="AJ28" s="7" t="s">
        <v>2</v>
      </c>
      <c r="AK28" s="7" t="s">
        <v>2</v>
      </c>
      <c r="AL28" s="7" t="s">
        <v>2</v>
      </c>
      <c r="AM28" s="7" t="s">
        <v>2</v>
      </c>
      <c r="AN28" s="7" t="s">
        <v>2</v>
      </c>
      <c r="AO28" s="7" t="s">
        <v>2</v>
      </c>
      <c r="AP28" s="7" t="s">
        <v>2</v>
      </c>
      <c r="AQ28" s="7" t="s">
        <v>2</v>
      </c>
      <c r="AR28" s="7" t="s">
        <v>2</v>
      </c>
      <c r="AS28" s="7" t="s">
        <v>2</v>
      </c>
      <c r="AT28" s="7" t="s">
        <v>2</v>
      </c>
      <c r="AU28" s="7" t="s">
        <v>2</v>
      </c>
      <c r="AV28" s="7" t="s">
        <v>2</v>
      </c>
      <c r="AW28" s="7" t="s">
        <v>2</v>
      </c>
      <c r="AX28" s="6">
        <f>COUNTIF(C28:AW28,"=N")</f>
        <v>0</v>
      </c>
    </row>
    <row r="29" spans="1:50" ht="51" x14ac:dyDescent="0.2">
      <c r="A29" s="31" t="s">
        <v>50</v>
      </c>
      <c r="B29" s="32"/>
      <c r="C29" s="7" t="s">
        <v>2</v>
      </c>
      <c r="D29" s="7" t="s">
        <v>2</v>
      </c>
      <c r="E29" s="7" t="s">
        <v>2</v>
      </c>
      <c r="F29" s="7" t="s">
        <v>2</v>
      </c>
      <c r="G29" s="7" t="s">
        <v>2</v>
      </c>
      <c r="H29" s="7" t="s">
        <v>2</v>
      </c>
      <c r="I29" s="7" t="s">
        <v>2</v>
      </c>
      <c r="J29" s="7" t="s">
        <v>2</v>
      </c>
      <c r="K29" s="7" t="s">
        <v>2</v>
      </c>
      <c r="L29" s="7" t="s">
        <v>2</v>
      </c>
      <c r="M29" s="7" t="s">
        <v>2</v>
      </c>
      <c r="N29" s="7" t="s">
        <v>2</v>
      </c>
      <c r="O29" s="7" t="s">
        <v>2</v>
      </c>
      <c r="P29" s="7" t="s">
        <v>2</v>
      </c>
      <c r="Q29" s="7" t="s">
        <v>2</v>
      </c>
      <c r="R29" s="7" t="s">
        <v>2</v>
      </c>
      <c r="S29" s="7" t="s">
        <v>2</v>
      </c>
      <c r="T29" s="7" t="s">
        <v>2</v>
      </c>
      <c r="U29" s="7" t="s">
        <v>2</v>
      </c>
      <c r="V29" s="7" t="s">
        <v>2</v>
      </c>
      <c r="W29" s="7" t="s">
        <v>2</v>
      </c>
      <c r="X29" s="7" t="s">
        <v>2</v>
      </c>
      <c r="Y29" s="7" t="s">
        <v>2</v>
      </c>
      <c r="Z29" s="7" t="s">
        <v>2</v>
      </c>
      <c r="AA29" s="7" t="s">
        <v>2</v>
      </c>
      <c r="AB29" s="7" t="s">
        <v>2</v>
      </c>
      <c r="AC29" s="7" t="s">
        <v>2</v>
      </c>
      <c r="AD29" s="7" t="s">
        <v>2</v>
      </c>
      <c r="AE29" s="7" t="s">
        <v>2</v>
      </c>
      <c r="AF29" s="7" t="s">
        <v>2</v>
      </c>
      <c r="AG29" s="7" t="s">
        <v>2</v>
      </c>
      <c r="AH29" s="7" t="s">
        <v>2</v>
      </c>
      <c r="AI29" s="7" t="s">
        <v>2</v>
      </c>
      <c r="AJ29" s="7" t="s">
        <v>2</v>
      </c>
      <c r="AK29" s="7" t="s">
        <v>2</v>
      </c>
      <c r="AL29" s="7" t="s">
        <v>2</v>
      </c>
      <c r="AM29" s="7" t="s">
        <v>2</v>
      </c>
      <c r="AN29" s="7" t="s">
        <v>2</v>
      </c>
      <c r="AO29" s="7" t="s">
        <v>2</v>
      </c>
      <c r="AP29" s="7" t="s">
        <v>2</v>
      </c>
      <c r="AQ29" s="7" t="s">
        <v>2</v>
      </c>
      <c r="AR29" s="7" t="s">
        <v>2</v>
      </c>
      <c r="AS29" s="7" t="s">
        <v>2</v>
      </c>
      <c r="AT29" s="7" t="s">
        <v>2</v>
      </c>
      <c r="AU29" s="7" t="s">
        <v>2</v>
      </c>
      <c r="AV29" s="7" t="s">
        <v>2</v>
      </c>
      <c r="AW29" s="7" t="s">
        <v>2</v>
      </c>
      <c r="AX29" s="6">
        <f>COUNTIF(C29:AW29,"=N")</f>
        <v>0</v>
      </c>
    </row>
    <row r="30" spans="1:50" x14ac:dyDescent="0.2">
      <c r="A30" s="31" t="s">
        <v>49</v>
      </c>
      <c r="B30" s="32"/>
      <c r="C30" s="7" t="s">
        <v>2</v>
      </c>
      <c r="D30" s="7" t="s">
        <v>2</v>
      </c>
      <c r="E30" s="7" t="s">
        <v>2</v>
      </c>
      <c r="F30" s="7" t="s">
        <v>2</v>
      </c>
      <c r="G30" s="7" t="s">
        <v>2</v>
      </c>
      <c r="H30" s="7" t="s">
        <v>2</v>
      </c>
      <c r="I30" s="7" t="s">
        <v>2</v>
      </c>
      <c r="J30" s="7" t="s">
        <v>2</v>
      </c>
      <c r="K30" s="7" t="s">
        <v>2</v>
      </c>
      <c r="L30" s="7" t="s">
        <v>2</v>
      </c>
      <c r="M30" s="7" t="s">
        <v>2</v>
      </c>
      <c r="N30" s="7" t="s">
        <v>2</v>
      </c>
      <c r="O30" s="7" t="s">
        <v>2</v>
      </c>
      <c r="P30" s="7" t="s">
        <v>2</v>
      </c>
      <c r="Q30" s="7" t="s">
        <v>2</v>
      </c>
      <c r="R30" s="7" t="s">
        <v>2</v>
      </c>
      <c r="S30" s="7" t="s">
        <v>2</v>
      </c>
      <c r="T30" s="7" t="s">
        <v>2</v>
      </c>
      <c r="U30" s="7" t="s">
        <v>2</v>
      </c>
      <c r="V30" s="7" t="s">
        <v>2</v>
      </c>
      <c r="W30" s="7" t="s">
        <v>2</v>
      </c>
      <c r="X30" s="7" t="s">
        <v>2</v>
      </c>
      <c r="Y30" s="7" t="s">
        <v>2</v>
      </c>
      <c r="Z30" s="7" t="s">
        <v>2</v>
      </c>
      <c r="AA30" s="7" t="s">
        <v>2</v>
      </c>
      <c r="AB30" s="7" t="s">
        <v>2</v>
      </c>
      <c r="AC30" s="7" t="s">
        <v>2</v>
      </c>
      <c r="AD30" s="7" t="s">
        <v>2</v>
      </c>
      <c r="AE30" s="7" t="s">
        <v>2</v>
      </c>
      <c r="AF30" s="7" t="s">
        <v>2</v>
      </c>
      <c r="AG30" s="7" t="s">
        <v>2</v>
      </c>
      <c r="AH30" s="7" t="s">
        <v>2</v>
      </c>
      <c r="AI30" s="7" t="s">
        <v>2</v>
      </c>
      <c r="AJ30" s="7" t="s">
        <v>2</v>
      </c>
      <c r="AK30" s="7" t="s">
        <v>2</v>
      </c>
      <c r="AL30" s="7" t="s">
        <v>2</v>
      </c>
      <c r="AM30" s="7" t="s">
        <v>2</v>
      </c>
      <c r="AN30" s="7" t="s">
        <v>2</v>
      </c>
      <c r="AO30" s="7" t="s">
        <v>2</v>
      </c>
      <c r="AP30" s="7" t="s">
        <v>2</v>
      </c>
      <c r="AQ30" s="7" t="s">
        <v>2</v>
      </c>
      <c r="AR30" s="7" t="s">
        <v>2</v>
      </c>
      <c r="AS30" s="7" t="s">
        <v>2</v>
      </c>
      <c r="AT30" s="7" t="s">
        <v>2</v>
      </c>
      <c r="AU30" s="7" t="s">
        <v>2</v>
      </c>
      <c r="AV30" s="7" t="s">
        <v>2</v>
      </c>
      <c r="AW30" s="7" t="s">
        <v>2</v>
      </c>
      <c r="AX30" s="6">
        <f>COUNTIF(C30:AW30,"=N")</f>
        <v>0</v>
      </c>
    </row>
    <row r="31" spans="1:50" x14ac:dyDescent="0.2">
      <c r="A31" s="31" t="s">
        <v>48</v>
      </c>
      <c r="B31" s="32"/>
      <c r="C31" s="7" t="s">
        <v>2</v>
      </c>
      <c r="D31" s="7" t="s">
        <v>2</v>
      </c>
      <c r="E31" s="7" t="s">
        <v>2</v>
      </c>
      <c r="F31" s="7" t="s">
        <v>2</v>
      </c>
      <c r="G31" s="7" t="s">
        <v>2</v>
      </c>
      <c r="H31" s="7" t="s">
        <v>2</v>
      </c>
      <c r="I31" s="7" t="s">
        <v>2</v>
      </c>
      <c r="J31" s="7" t="s">
        <v>2</v>
      </c>
      <c r="K31" s="7" t="s">
        <v>2</v>
      </c>
      <c r="L31" s="7" t="s">
        <v>2</v>
      </c>
      <c r="M31" s="7" t="s">
        <v>2</v>
      </c>
      <c r="N31" s="7" t="s">
        <v>2</v>
      </c>
      <c r="O31" s="7" t="s">
        <v>2</v>
      </c>
      <c r="P31" s="7" t="s">
        <v>2</v>
      </c>
      <c r="Q31" s="7" t="s">
        <v>2</v>
      </c>
      <c r="R31" s="7" t="s">
        <v>2</v>
      </c>
      <c r="S31" s="7" t="s">
        <v>2</v>
      </c>
      <c r="T31" s="7" t="s">
        <v>2</v>
      </c>
      <c r="U31" s="7" t="s">
        <v>2</v>
      </c>
      <c r="V31" s="7" t="s">
        <v>2</v>
      </c>
      <c r="W31" s="7" t="s">
        <v>2</v>
      </c>
      <c r="X31" s="7" t="s">
        <v>2</v>
      </c>
      <c r="Y31" s="7" t="s">
        <v>2</v>
      </c>
      <c r="Z31" s="7" t="s">
        <v>2</v>
      </c>
      <c r="AA31" s="7" t="s">
        <v>2</v>
      </c>
      <c r="AB31" s="7" t="s">
        <v>2</v>
      </c>
      <c r="AC31" s="7" t="s">
        <v>2</v>
      </c>
      <c r="AD31" s="7" t="s">
        <v>2</v>
      </c>
      <c r="AE31" s="7" t="s">
        <v>2</v>
      </c>
      <c r="AF31" s="7" t="s">
        <v>2</v>
      </c>
      <c r="AG31" s="7" t="s">
        <v>2</v>
      </c>
      <c r="AH31" s="7" t="s">
        <v>2</v>
      </c>
      <c r="AI31" s="7" t="s">
        <v>2</v>
      </c>
      <c r="AJ31" s="7" t="s">
        <v>2</v>
      </c>
      <c r="AK31" s="7" t="s">
        <v>2</v>
      </c>
      <c r="AL31" s="7" t="s">
        <v>2</v>
      </c>
      <c r="AM31" s="7" t="s">
        <v>2</v>
      </c>
      <c r="AN31" s="7" t="s">
        <v>2</v>
      </c>
      <c r="AO31" s="7" t="s">
        <v>2</v>
      </c>
      <c r="AP31" s="7" t="s">
        <v>2</v>
      </c>
      <c r="AQ31" s="7" t="s">
        <v>2</v>
      </c>
      <c r="AR31" s="7" t="s">
        <v>2</v>
      </c>
      <c r="AS31" s="7" t="s">
        <v>2</v>
      </c>
      <c r="AT31" s="7" t="s">
        <v>2</v>
      </c>
      <c r="AU31" s="7" t="s">
        <v>2</v>
      </c>
      <c r="AV31" s="7" t="s">
        <v>2</v>
      </c>
      <c r="AW31" s="7" t="s">
        <v>2</v>
      </c>
      <c r="AX31" s="6">
        <f>COUNTIF(C31:AW31,"=N")</f>
        <v>0</v>
      </c>
    </row>
    <row r="32" spans="1:50" ht="25.5" x14ac:dyDescent="0.2">
      <c r="A32" s="31" t="s">
        <v>47</v>
      </c>
      <c r="B32" s="32"/>
      <c r="C32" s="7" t="s">
        <v>2</v>
      </c>
      <c r="D32" s="7" t="s">
        <v>2</v>
      </c>
      <c r="E32" s="7" t="s">
        <v>2</v>
      </c>
      <c r="F32" s="7" t="s">
        <v>2</v>
      </c>
      <c r="G32" s="7" t="s">
        <v>2</v>
      </c>
      <c r="H32" s="7" t="s">
        <v>2</v>
      </c>
      <c r="I32" s="7" t="s">
        <v>2</v>
      </c>
      <c r="J32" s="7" t="s">
        <v>2</v>
      </c>
      <c r="K32" s="7" t="s">
        <v>2</v>
      </c>
      <c r="L32" s="7" t="s">
        <v>2</v>
      </c>
      <c r="M32" s="7" t="s">
        <v>2</v>
      </c>
      <c r="N32" s="7" t="s">
        <v>2</v>
      </c>
      <c r="O32" s="7" t="s">
        <v>2</v>
      </c>
      <c r="P32" s="7" t="s">
        <v>2</v>
      </c>
      <c r="Q32" s="7" t="s">
        <v>2</v>
      </c>
      <c r="R32" s="7" t="s">
        <v>2</v>
      </c>
      <c r="S32" s="7" t="s">
        <v>2</v>
      </c>
      <c r="T32" s="7" t="s">
        <v>2</v>
      </c>
      <c r="U32" s="7" t="s">
        <v>2</v>
      </c>
      <c r="V32" s="7" t="s">
        <v>2</v>
      </c>
      <c r="W32" s="7" t="s">
        <v>2</v>
      </c>
      <c r="X32" s="7" t="s">
        <v>2</v>
      </c>
      <c r="Y32" s="7" t="s">
        <v>2</v>
      </c>
      <c r="Z32" s="7" t="s">
        <v>2</v>
      </c>
      <c r="AA32" s="7" t="s">
        <v>2</v>
      </c>
      <c r="AB32" s="7" t="s">
        <v>2</v>
      </c>
      <c r="AC32" s="7" t="s">
        <v>2</v>
      </c>
      <c r="AD32" s="7" t="s">
        <v>2</v>
      </c>
      <c r="AE32" s="7" t="s">
        <v>2</v>
      </c>
      <c r="AF32" s="7" t="s">
        <v>2</v>
      </c>
      <c r="AG32" s="7" t="s">
        <v>2</v>
      </c>
      <c r="AH32" s="7" t="s">
        <v>2</v>
      </c>
      <c r="AI32" s="7" t="s">
        <v>2</v>
      </c>
      <c r="AJ32" s="7" t="s">
        <v>2</v>
      </c>
      <c r="AK32" s="7" t="s">
        <v>2</v>
      </c>
      <c r="AL32" s="7" t="s">
        <v>2</v>
      </c>
      <c r="AM32" s="7" t="s">
        <v>2</v>
      </c>
      <c r="AN32" s="7" t="s">
        <v>2</v>
      </c>
      <c r="AO32" s="7" t="s">
        <v>2</v>
      </c>
      <c r="AP32" s="7" t="s">
        <v>2</v>
      </c>
      <c r="AQ32" s="7" t="s">
        <v>2</v>
      </c>
      <c r="AR32" s="7" t="s">
        <v>2</v>
      </c>
      <c r="AS32" s="7" t="s">
        <v>2</v>
      </c>
      <c r="AT32" s="7" t="s">
        <v>2</v>
      </c>
      <c r="AU32" s="7" t="s">
        <v>2</v>
      </c>
      <c r="AV32" s="7" t="s">
        <v>2</v>
      </c>
      <c r="AW32" s="7" t="s">
        <v>2</v>
      </c>
      <c r="AX32" s="6">
        <f>COUNTIF(C32:AW32,"=N")</f>
        <v>0</v>
      </c>
    </row>
    <row r="33" spans="1:50" x14ac:dyDescent="0.2">
      <c r="A33" s="31" t="s">
        <v>46</v>
      </c>
      <c r="B33" s="32"/>
      <c r="C33" s="7" t="s">
        <v>2</v>
      </c>
      <c r="D33" s="7" t="s">
        <v>2</v>
      </c>
      <c r="E33" s="7" t="s">
        <v>2</v>
      </c>
      <c r="F33" s="7" t="s">
        <v>2</v>
      </c>
      <c r="G33" s="7" t="s">
        <v>2</v>
      </c>
      <c r="H33" s="7" t="s">
        <v>2</v>
      </c>
      <c r="I33" s="7" t="s">
        <v>2</v>
      </c>
      <c r="J33" s="7" t="s">
        <v>2</v>
      </c>
      <c r="K33" s="7" t="s">
        <v>2</v>
      </c>
      <c r="L33" s="7" t="s">
        <v>2</v>
      </c>
      <c r="M33" s="7" t="s">
        <v>2</v>
      </c>
      <c r="N33" s="7" t="s">
        <v>2</v>
      </c>
      <c r="O33" s="7" t="s">
        <v>2</v>
      </c>
      <c r="P33" s="7" t="s">
        <v>2</v>
      </c>
      <c r="Q33" s="7" t="s">
        <v>2</v>
      </c>
      <c r="R33" s="7" t="s">
        <v>2</v>
      </c>
      <c r="S33" s="7" t="s">
        <v>2</v>
      </c>
      <c r="T33" s="7" t="s">
        <v>2</v>
      </c>
      <c r="U33" s="7" t="s">
        <v>2</v>
      </c>
      <c r="V33" s="7" t="s">
        <v>2</v>
      </c>
      <c r="W33" s="7" t="s">
        <v>2</v>
      </c>
      <c r="X33" s="7" t="s">
        <v>2</v>
      </c>
      <c r="Y33" s="7" t="s">
        <v>2</v>
      </c>
      <c r="Z33" s="7" t="s">
        <v>2</v>
      </c>
      <c r="AA33" s="7" t="s">
        <v>2</v>
      </c>
      <c r="AB33" s="7" t="s">
        <v>2</v>
      </c>
      <c r="AC33" s="7" t="s">
        <v>2</v>
      </c>
      <c r="AD33" s="7" t="s">
        <v>2</v>
      </c>
      <c r="AE33" s="7" t="s">
        <v>2</v>
      </c>
      <c r="AF33" s="7" t="s">
        <v>2</v>
      </c>
      <c r="AG33" s="7" t="s">
        <v>2</v>
      </c>
      <c r="AH33" s="7" t="s">
        <v>2</v>
      </c>
      <c r="AI33" s="7" t="s">
        <v>2</v>
      </c>
      <c r="AJ33" s="7" t="s">
        <v>2</v>
      </c>
      <c r="AK33" s="7" t="s">
        <v>2</v>
      </c>
      <c r="AL33" s="7" t="s">
        <v>2</v>
      </c>
      <c r="AM33" s="7" t="s">
        <v>2</v>
      </c>
      <c r="AN33" s="7" t="s">
        <v>2</v>
      </c>
      <c r="AO33" s="7" t="s">
        <v>2</v>
      </c>
      <c r="AP33" s="7" t="s">
        <v>2</v>
      </c>
      <c r="AQ33" s="7" t="s">
        <v>2</v>
      </c>
      <c r="AR33" s="7" t="s">
        <v>2</v>
      </c>
      <c r="AS33" s="7" t="s">
        <v>2</v>
      </c>
      <c r="AT33" s="7" t="s">
        <v>2</v>
      </c>
      <c r="AU33" s="7" t="s">
        <v>2</v>
      </c>
      <c r="AV33" s="7" t="s">
        <v>2</v>
      </c>
      <c r="AW33" s="7" t="s">
        <v>2</v>
      </c>
      <c r="AX33" s="6">
        <f>COUNTIF(C33:AW33,"=N")</f>
        <v>0</v>
      </c>
    </row>
    <row r="34" spans="1:50" ht="25.5" x14ac:dyDescent="0.2">
      <c r="A34" s="31" t="s">
        <v>45</v>
      </c>
      <c r="B34" s="32"/>
      <c r="C34" s="7" t="s">
        <v>2</v>
      </c>
      <c r="D34" s="7" t="s">
        <v>2</v>
      </c>
      <c r="E34" s="7" t="s">
        <v>2</v>
      </c>
      <c r="F34" s="7" t="s">
        <v>2</v>
      </c>
      <c r="G34" s="7" t="s">
        <v>2</v>
      </c>
      <c r="H34" s="7" t="s">
        <v>2</v>
      </c>
      <c r="I34" s="7" t="s">
        <v>2</v>
      </c>
      <c r="J34" s="7" t="s">
        <v>2</v>
      </c>
      <c r="K34" s="7" t="s">
        <v>2</v>
      </c>
      <c r="L34" s="7" t="s">
        <v>2</v>
      </c>
      <c r="M34" s="7" t="s">
        <v>2</v>
      </c>
      <c r="N34" s="7" t="s">
        <v>2</v>
      </c>
      <c r="O34" s="7" t="s">
        <v>2</v>
      </c>
      <c r="P34" s="7" t="s">
        <v>2</v>
      </c>
      <c r="Q34" s="7" t="s">
        <v>2</v>
      </c>
      <c r="R34" s="7" t="s">
        <v>2</v>
      </c>
      <c r="S34" s="7" t="s">
        <v>2</v>
      </c>
      <c r="T34" s="7" t="s">
        <v>2</v>
      </c>
      <c r="U34" s="7" t="s">
        <v>2</v>
      </c>
      <c r="V34" s="7" t="s">
        <v>2</v>
      </c>
      <c r="W34" s="7" t="s">
        <v>2</v>
      </c>
      <c r="X34" s="7" t="s">
        <v>2</v>
      </c>
      <c r="Y34" s="7" t="s">
        <v>2</v>
      </c>
      <c r="Z34" s="7" t="s">
        <v>2</v>
      </c>
      <c r="AA34" s="7" t="s">
        <v>2</v>
      </c>
      <c r="AB34" s="7" t="s">
        <v>2</v>
      </c>
      <c r="AC34" s="7" t="s">
        <v>2</v>
      </c>
      <c r="AD34" s="7" t="s">
        <v>2</v>
      </c>
      <c r="AE34" s="7" t="s">
        <v>2</v>
      </c>
      <c r="AF34" s="7" t="s">
        <v>2</v>
      </c>
      <c r="AG34" s="7" t="s">
        <v>2</v>
      </c>
      <c r="AH34" s="7" t="s">
        <v>2</v>
      </c>
      <c r="AI34" s="7" t="s">
        <v>2</v>
      </c>
      <c r="AJ34" s="7" t="s">
        <v>2</v>
      </c>
      <c r="AK34" s="7" t="s">
        <v>2</v>
      </c>
      <c r="AL34" s="7" t="s">
        <v>2</v>
      </c>
      <c r="AM34" s="7" t="s">
        <v>2</v>
      </c>
      <c r="AN34" s="7" t="s">
        <v>2</v>
      </c>
      <c r="AO34" s="7" t="s">
        <v>2</v>
      </c>
      <c r="AP34" s="7" t="s">
        <v>2</v>
      </c>
      <c r="AQ34" s="7" t="s">
        <v>2</v>
      </c>
      <c r="AR34" s="7" t="s">
        <v>2</v>
      </c>
      <c r="AS34" s="7" t="s">
        <v>2</v>
      </c>
      <c r="AT34" s="7" t="s">
        <v>2</v>
      </c>
      <c r="AU34" s="7" t="s">
        <v>2</v>
      </c>
      <c r="AV34" s="7" t="s">
        <v>2</v>
      </c>
      <c r="AW34" s="7" t="s">
        <v>2</v>
      </c>
      <c r="AX34" s="6">
        <f>COUNTIF(C34:AW34,"=N")</f>
        <v>0</v>
      </c>
    </row>
    <row r="35" spans="1:50" x14ac:dyDescent="0.2">
      <c r="A35" s="31" t="s">
        <v>44</v>
      </c>
      <c r="B35" s="32"/>
      <c r="C35" s="7" t="s">
        <v>2</v>
      </c>
      <c r="D35" s="7" t="s">
        <v>2</v>
      </c>
      <c r="E35" s="7" t="s">
        <v>2</v>
      </c>
      <c r="F35" s="7" t="s">
        <v>2</v>
      </c>
      <c r="G35" s="7" t="s">
        <v>2</v>
      </c>
      <c r="H35" s="7" t="s">
        <v>2</v>
      </c>
      <c r="I35" s="7" t="s">
        <v>2</v>
      </c>
      <c r="J35" s="7" t="s">
        <v>2</v>
      </c>
      <c r="K35" s="7" t="s">
        <v>2</v>
      </c>
      <c r="L35" s="7" t="s">
        <v>2</v>
      </c>
      <c r="M35" s="7" t="s">
        <v>2</v>
      </c>
      <c r="N35" s="7" t="s">
        <v>2</v>
      </c>
      <c r="O35" s="7" t="s">
        <v>2</v>
      </c>
      <c r="P35" s="7" t="s">
        <v>2</v>
      </c>
      <c r="Q35" s="7" t="s">
        <v>2</v>
      </c>
      <c r="R35" s="7" t="s">
        <v>2</v>
      </c>
      <c r="S35" s="7" t="s">
        <v>2</v>
      </c>
      <c r="T35" s="7" t="s">
        <v>2</v>
      </c>
      <c r="U35" s="7" t="s">
        <v>2</v>
      </c>
      <c r="V35" s="7" t="s">
        <v>2</v>
      </c>
      <c r="W35" s="7" t="s">
        <v>2</v>
      </c>
      <c r="X35" s="7" t="s">
        <v>2</v>
      </c>
      <c r="Y35" s="7" t="s">
        <v>2</v>
      </c>
      <c r="Z35" s="7" t="s">
        <v>2</v>
      </c>
      <c r="AA35" s="7" t="s">
        <v>2</v>
      </c>
      <c r="AB35" s="7" t="s">
        <v>2</v>
      </c>
      <c r="AC35" s="7" t="s">
        <v>2</v>
      </c>
      <c r="AD35" s="7" t="s">
        <v>2</v>
      </c>
      <c r="AE35" s="7" t="s">
        <v>2</v>
      </c>
      <c r="AF35" s="7" t="s">
        <v>2</v>
      </c>
      <c r="AG35" s="7" t="s">
        <v>2</v>
      </c>
      <c r="AH35" s="7" t="s">
        <v>2</v>
      </c>
      <c r="AI35" s="7" t="s">
        <v>2</v>
      </c>
      <c r="AJ35" s="7" t="s">
        <v>2</v>
      </c>
      <c r="AK35" s="7" t="s">
        <v>2</v>
      </c>
      <c r="AL35" s="7" t="s">
        <v>2</v>
      </c>
      <c r="AM35" s="7" t="s">
        <v>2</v>
      </c>
      <c r="AN35" s="7" t="s">
        <v>2</v>
      </c>
      <c r="AO35" s="7" t="s">
        <v>2</v>
      </c>
      <c r="AP35" s="7" t="s">
        <v>2</v>
      </c>
      <c r="AQ35" s="7" t="s">
        <v>2</v>
      </c>
      <c r="AR35" s="7" t="s">
        <v>2</v>
      </c>
      <c r="AS35" s="7" t="s">
        <v>2</v>
      </c>
      <c r="AT35" s="7" t="s">
        <v>2</v>
      </c>
      <c r="AU35" s="7" t="s">
        <v>2</v>
      </c>
      <c r="AV35" s="7" t="s">
        <v>2</v>
      </c>
      <c r="AW35" s="7" t="s">
        <v>2</v>
      </c>
      <c r="AX35" s="6">
        <f>COUNTIF(C35:AW35,"=N")</f>
        <v>0</v>
      </c>
    </row>
    <row r="36" spans="1:50" x14ac:dyDescent="0.2">
      <c r="A36" s="31" t="s">
        <v>43</v>
      </c>
      <c r="B36" s="32"/>
      <c r="C36" s="7" t="s">
        <v>2</v>
      </c>
      <c r="D36" s="7" t="s">
        <v>2</v>
      </c>
      <c r="E36" s="7" t="s">
        <v>2</v>
      </c>
      <c r="F36" s="7" t="s">
        <v>2</v>
      </c>
      <c r="G36" s="7" t="s">
        <v>2</v>
      </c>
      <c r="H36" s="7" t="s">
        <v>2</v>
      </c>
      <c r="I36" s="7" t="s">
        <v>2</v>
      </c>
      <c r="J36" s="7" t="s">
        <v>2</v>
      </c>
      <c r="K36" s="7" t="s">
        <v>2</v>
      </c>
      <c r="L36" s="7" t="s">
        <v>2</v>
      </c>
      <c r="M36" s="7" t="s">
        <v>2</v>
      </c>
      <c r="N36" s="7" t="s">
        <v>2</v>
      </c>
      <c r="O36" s="7" t="s">
        <v>2</v>
      </c>
      <c r="P36" s="7" t="s">
        <v>2</v>
      </c>
      <c r="Q36" s="7" t="s">
        <v>2</v>
      </c>
      <c r="R36" s="7" t="s">
        <v>2</v>
      </c>
      <c r="S36" s="7" t="s">
        <v>2</v>
      </c>
      <c r="T36" s="7" t="s">
        <v>2</v>
      </c>
      <c r="U36" s="7" t="s">
        <v>2</v>
      </c>
      <c r="V36" s="7" t="s">
        <v>2</v>
      </c>
      <c r="W36" s="7" t="s">
        <v>2</v>
      </c>
      <c r="X36" s="7" t="s">
        <v>2</v>
      </c>
      <c r="Y36" s="7" t="s">
        <v>2</v>
      </c>
      <c r="Z36" s="7" t="s">
        <v>2</v>
      </c>
      <c r="AA36" s="7" t="s">
        <v>2</v>
      </c>
      <c r="AB36" s="7" t="s">
        <v>2</v>
      </c>
      <c r="AC36" s="7" t="s">
        <v>2</v>
      </c>
      <c r="AD36" s="7" t="s">
        <v>2</v>
      </c>
      <c r="AE36" s="7" t="s">
        <v>2</v>
      </c>
      <c r="AF36" s="7" t="s">
        <v>2</v>
      </c>
      <c r="AG36" s="7" t="s">
        <v>2</v>
      </c>
      <c r="AH36" s="7" t="s">
        <v>2</v>
      </c>
      <c r="AI36" s="7" t="s">
        <v>2</v>
      </c>
      <c r="AJ36" s="7" t="s">
        <v>2</v>
      </c>
      <c r="AK36" s="7" t="s">
        <v>2</v>
      </c>
      <c r="AL36" s="7" t="s">
        <v>2</v>
      </c>
      <c r="AM36" s="7" t="s">
        <v>2</v>
      </c>
      <c r="AN36" s="7" t="s">
        <v>2</v>
      </c>
      <c r="AO36" s="7" t="s">
        <v>2</v>
      </c>
      <c r="AP36" s="7" t="s">
        <v>2</v>
      </c>
      <c r="AQ36" s="7" t="s">
        <v>2</v>
      </c>
      <c r="AR36" s="7" t="s">
        <v>2</v>
      </c>
      <c r="AS36" s="7" t="s">
        <v>2</v>
      </c>
      <c r="AT36" s="7" t="s">
        <v>2</v>
      </c>
      <c r="AU36" s="7" t="s">
        <v>2</v>
      </c>
      <c r="AV36" s="7" t="s">
        <v>2</v>
      </c>
      <c r="AW36" s="7" t="s">
        <v>2</v>
      </c>
      <c r="AX36" s="6">
        <f>COUNTIF(C36:AW36,"=N")</f>
        <v>0</v>
      </c>
    </row>
    <row r="37" spans="1:50" ht="25.5" x14ac:dyDescent="0.2">
      <c r="A37" s="31" t="s">
        <v>42</v>
      </c>
      <c r="B37" s="32"/>
      <c r="C37" s="7" t="s">
        <v>2</v>
      </c>
      <c r="D37" s="7" t="s">
        <v>2</v>
      </c>
      <c r="E37" s="7" t="s">
        <v>2</v>
      </c>
      <c r="F37" s="7" t="s">
        <v>2</v>
      </c>
      <c r="G37" s="7" t="s">
        <v>2</v>
      </c>
      <c r="H37" s="7" t="s">
        <v>2</v>
      </c>
      <c r="I37" s="7" t="s">
        <v>2</v>
      </c>
      <c r="J37" s="7" t="s">
        <v>2</v>
      </c>
      <c r="K37" s="7" t="s">
        <v>2</v>
      </c>
      <c r="L37" s="7" t="s">
        <v>2</v>
      </c>
      <c r="M37" s="7" t="s">
        <v>2</v>
      </c>
      <c r="N37" s="7" t="s">
        <v>2</v>
      </c>
      <c r="O37" s="7" t="s">
        <v>2</v>
      </c>
      <c r="P37" s="7" t="s">
        <v>2</v>
      </c>
      <c r="Q37" s="7" t="s">
        <v>2</v>
      </c>
      <c r="R37" s="7" t="s">
        <v>2</v>
      </c>
      <c r="S37" s="7" t="s">
        <v>2</v>
      </c>
      <c r="T37" s="7" t="s">
        <v>2</v>
      </c>
      <c r="U37" s="7" t="s">
        <v>2</v>
      </c>
      <c r="V37" s="7" t="s">
        <v>2</v>
      </c>
      <c r="W37" s="7" t="s">
        <v>2</v>
      </c>
      <c r="X37" s="7" t="s">
        <v>2</v>
      </c>
      <c r="Y37" s="7" t="s">
        <v>2</v>
      </c>
      <c r="Z37" s="7" t="s">
        <v>2</v>
      </c>
      <c r="AA37" s="7" t="s">
        <v>2</v>
      </c>
      <c r="AB37" s="7" t="s">
        <v>2</v>
      </c>
      <c r="AC37" s="7" t="s">
        <v>2</v>
      </c>
      <c r="AD37" s="7" t="s">
        <v>2</v>
      </c>
      <c r="AE37" s="7" t="s">
        <v>2</v>
      </c>
      <c r="AF37" s="7" t="s">
        <v>2</v>
      </c>
      <c r="AG37" s="7" t="s">
        <v>2</v>
      </c>
      <c r="AH37" s="7" t="s">
        <v>2</v>
      </c>
      <c r="AI37" s="7" t="s">
        <v>2</v>
      </c>
      <c r="AJ37" s="7" t="s">
        <v>2</v>
      </c>
      <c r="AK37" s="7" t="s">
        <v>2</v>
      </c>
      <c r="AL37" s="7" t="s">
        <v>2</v>
      </c>
      <c r="AM37" s="7" t="s">
        <v>2</v>
      </c>
      <c r="AN37" s="7" t="s">
        <v>2</v>
      </c>
      <c r="AO37" s="7" t="s">
        <v>2</v>
      </c>
      <c r="AP37" s="7" t="s">
        <v>2</v>
      </c>
      <c r="AQ37" s="7" t="s">
        <v>2</v>
      </c>
      <c r="AR37" s="7" t="s">
        <v>2</v>
      </c>
      <c r="AS37" s="7" t="s">
        <v>2</v>
      </c>
      <c r="AT37" s="7" t="s">
        <v>2</v>
      </c>
      <c r="AU37" s="7" t="s">
        <v>2</v>
      </c>
      <c r="AV37" s="7" t="s">
        <v>2</v>
      </c>
      <c r="AW37" s="7" t="s">
        <v>2</v>
      </c>
      <c r="AX37" s="6">
        <f>COUNTIF(C37:AW37,"=N")</f>
        <v>0</v>
      </c>
    </row>
    <row r="38" spans="1:50" x14ac:dyDescent="0.2">
      <c r="A38" s="31" t="s">
        <v>41</v>
      </c>
      <c r="B38" s="32"/>
      <c r="C38" s="7" t="s">
        <v>2</v>
      </c>
      <c r="D38" s="7" t="s">
        <v>2</v>
      </c>
      <c r="E38" s="7" t="s">
        <v>2</v>
      </c>
      <c r="F38" s="7" t="s">
        <v>2</v>
      </c>
      <c r="G38" s="7" t="s">
        <v>2</v>
      </c>
      <c r="H38" s="7" t="s">
        <v>2</v>
      </c>
      <c r="I38" s="7" t="s">
        <v>2</v>
      </c>
      <c r="J38" s="7" t="s">
        <v>2</v>
      </c>
      <c r="K38" s="7" t="s">
        <v>2</v>
      </c>
      <c r="L38" s="7" t="s">
        <v>2</v>
      </c>
      <c r="M38" s="7" t="s">
        <v>2</v>
      </c>
      <c r="N38" s="7" t="s">
        <v>2</v>
      </c>
      <c r="O38" s="7" t="s">
        <v>2</v>
      </c>
      <c r="P38" s="7" t="s">
        <v>2</v>
      </c>
      <c r="Q38" s="7" t="s">
        <v>2</v>
      </c>
      <c r="R38" s="7" t="s">
        <v>2</v>
      </c>
      <c r="S38" s="7" t="s">
        <v>2</v>
      </c>
      <c r="T38" s="7" t="s">
        <v>2</v>
      </c>
      <c r="U38" s="7" t="s">
        <v>2</v>
      </c>
      <c r="V38" s="7" t="s">
        <v>2</v>
      </c>
      <c r="W38" s="7" t="s">
        <v>2</v>
      </c>
      <c r="X38" s="7" t="s">
        <v>2</v>
      </c>
      <c r="Y38" s="7" t="s">
        <v>2</v>
      </c>
      <c r="Z38" s="7" t="s">
        <v>2</v>
      </c>
      <c r="AA38" s="7" t="s">
        <v>2</v>
      </c>
      <c r="AB38" s="7" t="s">
        <v>2</v>
      </c>
      <c r="AC38" s="7" t="s">
        <v>2</v>
      </c>
      <c r="AD38" s="7" t="s">
        <v>2</v>
      </c>
      <c r="AE38" s="7" t="s">
        <v>2</v>
      </c>
      <c r="AF38" s="7" t="s">
        <v>2</v>
      </c>
      <c r="AG38" s="7" t="s">
        <v>2</v>
      </c>
      <c r="AH38" s="7" t="s">
        <v>2</v>
      </c>
      <c r="AI38" s="7" t="s">
        <v>2</v>
      </c>
      <c r="AJ38" s="7" t="s">
        <v>2</v>
      </c>
      <c r="AK38" s="7" t="s">
        <v>2</v>
      </c>
      <c r="AL38" s="7" t="s">
        <v>2</v>
      </c>
      <c r="AM38" s="7" t="s">
        <v>2</v>
      </c>
      <c r="AN38" s="7" t="s">
        <v>2</v>
      </c>
      <c r="AO38" s="7" t="s">
        <v>2</v>
      </c>
      <c r="AP38" s="7" t="s">
        <v>2</v>
      </c>
      <c r="AQ38" s="7" t="s">
        <v>2</v>
      </c>
      <c r="AR38" s="7" t="s">
        <v>2</v>
      </c>
      <c r="AS38" s="7" t="s">
        <v>2</v>
      </c>
      <c r="AT38" s="7" t="s">
        <v>2</v>
      </c>
      <c r="AU38" s="7" t="s">
        <v>2</v>
      </c>
      <c r="AV38" s="7" t="s">
        <v>2</v>
      </c>
      <c r="AW38" s="7" t="s">
        <v>2</v>
      </c>
      <c r="AX38" s="6">
        <f>COUNTIF(C38:AW38,"=N")</f>
        <v>0</v>
      </c>
    </row>
    <row r="39" spans="1:50" ht="25.5" x14ac:dyDescent="0.2">
      <c r="A39" s="31" t="s">
        <v>40</v>
      </c>
      <c r="B39" s="32"/>
      <c r="C39" s="7" t="s">
        <v>2</v>
      </c>
      <c r="D39" s="7" t="s">
        <v>2</v>
      </c>
      <c r="E39" s="7" t="s">
        <v>2</v>
      </c>
      <c r="F39" s="7" t="s">
        <v>2</v>
      </c>
      <c r="G39" s="7" t="s">
        <v>2</v>
      </c>
      <c r="H39" s="7" t="s">
        <v>2</v>
      </c>
      <c r="I39" s="7" t="s">
        <v>2</v>
      </c>
      <c r="J39" s="7" t="s">
        <v>2</v>
      </c>
      <c r="K39" s="7" t="s">
        <v>2</v>
      </c>
      <c r="L39" s="7" t="s">
        <v>2</v>
      </c>
      <c r="M39" s="7" t="s">
        <v>2</v>
      </c>
      <c r="N39" s="7" t="s">
        <v>2</v>
      </c>
      <c r="O39" s="7" t="s">
        <v>2</v>
      </c>
      <c r="P39" s="7" t="s">
        <v>2</v>
      </c>
      <c r="Q39" s="7" t="s">
        <v>2</v>
      </c>
      <c r="R39" s="7" t="s">
        <v>2</v>
      </c>
      <c r="S39" s="7" t="s">
        <v>2</v>
      </c>
      <c r="T39" s="7" t="s">
        <v>2</v>
      </c>
      <c r="U39" s="7" t="s">
        <v>2</v>
      </c>
      <c r="V39" s="7" t="s">
        <v>2</v>
      </c>
      <c r="W39" s="7" t="s">
        <v>2</v>
      </c>
      <c r="X39" s="7" t="s">
        <v>2</v>
      </c>
      <c r="Y39" s="7" t="s">
        <v>2</v>
      </c>
      <c r="Z39" s="7" t="s">
        <v>2</v>
      </c>
      <c r="AA39" s="7" t="s">
        <v>2</v>
      </c>
      <c r="AB39" s="7" t="s">
        <v>2</v>
      </c>
      <c r="AC39" s="7" t="s">
        <v>2</v>
      </c>
      <c r="AD39" s="7" t="s">
        <v>2</v>
      </c>
      <c r="AE39" s="7" t="s">
        <v>2</v>
      </c>
      <c r="AF39" s="7" t="s">
        <v>2</v>
      </c>
      <c r="AG39" s="7" t="s">
        <v>2</v>
      </c>
      <c r="AH39" s="7" t="s">
        <v>2</v>
      </c>
      <c r="AI39" s="7" t="s">
        <v>2</v>
      </c>
      <c r="AJ39" s="7" t="s">
        <v>2</v>
      </c>
      <c r="AK39" s="7" t="s">
        <v>2</v>
      </c>
      <c r="AL39" s="7" t="s">
        <v>2</v>
      </c>
      <c r="AM39" s="7" t="s">
        <v>2</v>
      </c>
      <c r="AN39" s="7" t="s">
        <v>2</v>
      </c>
      <c r="AO39" s="7" t="s">
        <v>2</v>
      </c>
      <c r="AP39" s="7" t="s">
        <v>2</v>
      </c>
      <c r="AQ39" s="7" t="s">
        <v>2</v>
      </c>
      <c r="AR39" s="7" t="s">
        <v>2</v>
      </c>
      <c r="AS39" s="7" t="s">
        <v>2</v>
      </c>
      <c r="AT39" s="7" t="s">
        <v>2</v>
      </c>
      <c r="AU39" s="7" t="s">
        <v>2</v>
      </c>
      <c r="AV39" s="7" t="s">
        <v>2</v>
      </c>
      <c r="AW39" s="7" t="s">
        <v>2</v>
      </c>
      <c r="AX39" s="6">
        <f>COUNTIF(C39:AW39,"=N")</f>
        <v>0</v>
      </c>
    </row>
    <row r="40" spans="1:50" x14ac:dyDescent="0.2">
      <c r="A40" s="31" t="s">
        <v>39</v>
      </c>
      <c r="B40" s="32"/>
      <c r="C40" s="7" t="s">
        <v>2</v>
      </c>
      <c r="D40" s="7" t="s">
        <v>2</v>
      </c>
      <c r="E40" s="7" t="s">
        <v>2</v>
      </c>
      <c r="F40" s="7" t="s">
        <v>2</v>
      </c>
      <c r="G40" s="7" t="s">
        <v>2</v>
      </c>
      <c r="H40" s="7" t="s">
        <v>2</v>
      </c>
      <c r="I40" s="7" t="s">
        <v>2</v>
      </c>
      <c r="J40" s="7" t="s">
        <v>2</v>
      </c>
      <c r="K40" s="7" t="s">
        <v>2</v>
      </c>
      <c r="L40" s="7" t="s">
        <v>2</v>
      </c>
      <c r="M40" s="7" t="s">
        <v>2</v>
      </c>
      <c r="N40" s="7" t="s">
        <v>2</v>
      </c>
      <c r="O40" s="7" t="s">
        <v>2</v>
      </c>
      <c r="P40" s="7" t="s">
        <v>2</v>
      </c>
      <c r="Q40" s="7" t="s">
        <v>2</v>
      </c>
      <c r="R40" s="7" t="s">
        <v>2</v>
      </c>
      <c r="S40" s="7" t="s">
        <v>2</v>
      </c>
      <c r="T40" s="7" t="s">
        <v>2</v>
      </c>
      <c r="U40" s="7" t="s">
        <v>2</v>
      </c>
      <c r="V40" s="7" t="s">
        <v>2</v>
      </c>
      <c r="W40" s="7" t="s">
        <v>2</v>
      </c>
      <c r="X40" s="7" t="s">
        <v>2</v>
      </c>
      <c r="Y40" s="7" t="s">
        <v>2</v>
      </c>
      <c r="Z40" s="7" t="s">
        <v>2</v>
      </c>
      <c r="AA40" s="7" t="s">
        <v>2</v>
      </c>
      <c r="AB40" s="7" t="s">
        <v>2</v>
      </c>
      <c r="AC40" s="7" t="s">
        <v>2</v>
      </c>
      <c r="AD40" s="7" t="s">
        <v>2</v>
      </c>
      <c r="AE40" s="7" t="s">
        <v>2</v>
      </c>
      <c r="AF40" s="7" t="s">
        <v>2</v>
      </c>
      <c r="AG40" s="7" t="s">
        <v>2</v>
      </c>
      <c r="AH40" s="7" t="s">
        <v>2</v>
      </c>
      <c r="AI40" s="7" t="s">
        <v>2</v>
      </c>
      <c r="AJ40" s="7" t="s">
        <v>2</v>
      </c>
      <c r="AK40" s="7" t="s">
        <v>2</v>
      </c>
      <c r="AL40" s="7" t="s">
        <v>2</v>
      </c>
      <c r="AM40" s="7" t="s">
        <v>2</v>
      </c>
      <c r="AN40" s="7" t="s">
        <v>2</v>
      </c>
      <c r="AO40" s="7" t="s">
        <v>2</v>
      </c>
      <c r="AP40" s="7" t="s">
        <v>2</v>
      </c>
      <c r="AQ40" s="7" t="s">
        <v>2</v>
      </c>
      <c r="AR40" s="7" t="s">
        <v>2</v>
      </c>
      <c r="AS40" s="7" t="s">
        <v>2</v>
      </c>
      <c r="AT40" s="7" t="s">
        <v>2</v>
      </c>
      <c r="AU40" s="7" t="s">
        <v>2</v>
      </c>
      <c r="AV40" s="7" t="s">
        <v>2</v>
      </c>
      <c r="AW40" s="7" t="s">
        <v>2</v>
      </c>
      <c r="AX40" s="6">
        <f>COUNTIF(C40:AW40,"=N")</f>
        <v>0</v>
      </c>
    </row>
    <row r="41" spans="1:50" x14ac:dyDescent="0.2">
      <c r="A41" s="31" t="s">
        <v>38</v>
      </c>
      <c r="B41" s="32"/>
      <c r="C41" s="7" t="s">
        <v>2</v>
      </c>
      <c r="D41" s="7" t="s">
        <v>2</v>
      </c>
      <c r="E41" s="7" t="s">
        <v>2</v>
      </c>
      <c r="F41" s="7" t="s">
        <v>2</v>
      </c>
      <c r="G41" s="7" t="s">
        <v>2</v>
      </c>
      <c r="H41" s="7" t="s">
        <v>2</v>
      </c>
      <c r="I41" s="7" t="s">
        <v>2</v>
      </c>
      <c r="J41" s="7" t="s">
        <v>2</v>
      </c>
      <c r="K41" s="7" t="s">
        <v>2</v>
      </c>
      <c r="L41" s="7" t="s">
        <v>2</v>
      </c>
      <c r="M41" s="7" t="s">
        <v>2</v>
      </c>
      <c r="N41" s="7" t="s">
        <v>2</v>
      </c>
      <c r="O41" s="7" t="s">
        <v>2</v>
      </c>
      <c r="P41" s="7" t="s">
        <v>2</v>
      </c>
      <c r="Q41" s="7" t="s">
        <v>2</v>
      </c>
      <c r="R41" s="7" t="s">
        <v>2</v>
      </c>
      <c r="S41" s="7" t="s">
        <v>2</v>
      </c>
      <c r="T41" s="7" t="s">
        <v>2</v>
      </c>
      <c r="U41" s="7" t="s">
        <v>2</v>
      </c>
      <c r="V41" s="7" t="s">
        <v>2</v>
      </c>
      <c r="W41" s="7" t="s">
        <v>2</v>
      </c>
      <c r="X41" s="7" t="s">
        <v>2</v>
      </c>
      <c r="Y41" s="7" t="s">
        <v>2</v>
      </c>
      <c r="Z41" s="7" t="s">
        <v>2</v>
      </c>
      <c r="AA41" s="7" t="s">
        <v>2</v>
      </c>
      <c r="AB41" s="7" t="s">
        <v>2</v>
      </c>
      <c r="AC41" s="7" t="s">
        <v>2</v>
      </c>
      <c r="AD41" s="7" t="s">
        <v>2</v>
      </c>
      <c r="AE41" s="7" t="s">
        <v>2</v>
      </c>
      <c r="AF41" s="7" t="s">
        <v>2</v>
      </c>
      <c r="AG41" s="7" t="s">
        <v>2</v>
      </c>
      <c r="AH41" s="7" t="s">
        <v>2</v>
      </c>
      <c r="AI41" s="7" t="s">
        <v>2</v>
      </c>
      <c r="AJ41" s="7" t="s">
        <v>2</v>
      </c>
      <c r="AK41" s="7" t="s">
        <v>2</v>
      </c>
      <c r="AL41" s="7" t="s">
        <v>2</v>
      </c>
      <c r="AM41" s="7" t="s">
        <v>2</v>
      </c>
      <c r="AN41" s="7" t="s">
        <v>2</v>
      </c>
      <c r="AO41" s="7" t="s">
        <v>2</v>
      </c>
      <c r="AP41" s="7" t="s">
        <v>2</v>
      </c>
      <c r="AQ41" s="7" t="s">
        <v>2</v>
      </c>
      <c r="AR41" s="7" t="s">
        <v>2</v>
      </c>
      <c r="AS41" s="7" t="s">
        <v>2</v>
      </c>
      <c r="AT41" s="7" t="s">
        <v>2</v>
      </c>
      <c r="AU41" s="7" t="s">
        <v>2</v>
      </c>
      <c r="AV41" s="7" t="s">
        <v>2</v>
      </c>
      <c r="AW41" s="7" t="s">
        <v>2</v>
      </c>
      <c r="AX41" s="6">
        <f>COUNTIF(C41:AW41,"=N")</f>
        <v>0</v>
      </c>
    </row>
    <row r="42" spans="1:50" x14ac:dyDescent="0.2">
      <c r="A42" s="31" t="s">
        <v>37</v>
      </c>
      <c r="B42" s="32"/>
      <c r="C42" s="7" t="s">
        <v>2</v>
      </c>
      <c r="D42" s="7" t="s">
        <v>2</v>
      </c>
      <c r="E42" s="7" t="s">
        <v>2</v>
      </c>
      <c r="F42" s="7" t="s">
        <v>2</v>
      </c>
      <c r="G42" s="7" t="s">
        <v>2</v>
      </c>
      <c r="H42" s="7" t="s">
        <v>2</v>
      </c>
      <c r="I42" s="7" t="s">
        <v>2</v>
      </c>
      <c r="J42" s="7" t="s">
        <v>2</v>
      </c>
      <c r="K42" s="7" t="s">
        <v>2</v>
      </c>
      <c r="L42" s="7" t="s">
        <v>2</v>
      </c>
      <c r="M42" s="7" t="s">
        <v>2</v>
      </c>
      <c r="N42" s="7" t="s">
        <v>2</v>
      </c>
      <c r="O42" s="7" t="s">
        <v>2</v>
      </c>
      <c r="P42" s="7" t="s">
        <v>2</v>
      </c>
      <c r="Q42" s="7" t="s">
        <v>2</v>
      </c>
      <c r="R42" s="7" t="s">
        <v>2</v>
      </c>
      <c r="S42" s="7" t="s">
        <v>2</v>
      </c>
      <c r="T42" s="7" t="s">
        <v>2</v>
      </c>
      <c r="U42" s="7" t="s">
        <v>2</v>
      </c>
      <c r="V42" s="7" t="s">
        <v>2</v>
      </c>
      <c r="W42" s="7" t="s">
        <v>2</v>
      </c>
      <c r="X42" s="7" t="s">
        <v>2</v>
      </c>
      <c r="Y42" s="7" t="s">
        <v>2</v>
      </c>
      <c r="Z42" s="7" t="s">
        <v>2</v>
      </c>
      <c r="AA42" s="7" t="s">
        <v>2</v>
      </c>
      <c r="AB42" s="7" t="s">
        <v>2</v>
      </c>
      <c r="AC42" s="7" t="s">
        <v>2</v>
      </c>
      <c r="AD42" s="7" t="s">
        <v>2</v>
      </c>
      <c r="AE42" s="7" t="s">
        <v>2</v>
      </c>
      <c r="AF42" s="7" t="s">
        <v>2</v>
      </c>
      <c r="AG42" s="7" t="s">
        <v>2</v>
      </c>
      <c r="AH42" s="7" t="s">
        <v>2</v>
      </c>
      <c r="AI42" s="7" t="s">
        <v>2</v>
      </c>
      <c r="AJ42" s="7" t="s">
        <v>2</v>
      </c>
      <c r="AK42" s="7" t="s">
        <v>2</v>
      </c>
      <c r="AL42" s="7" t="s">
        <v>2</v>
      </c>
      <c r="AM42" s="7" t="s">
        <v>2</v>
      </c>
      <c r="AN42" s="7" t="s">
        <v>2</v>
      </c>
      <c r="AO42" s="7" t="s">
        <v>2</v>
      </c>
      <c r="AP42" s="7" t="s">
        <v>2</v>
      </c>
      <c r="AQ42" s="7" t="s">
        <v>2</v>
      </c>
      <c r="AR42" s="7" t="s">
        <v>2</v>
      </c>
      <c r="AS42" s="7" t="s">
        <v>2</v>
      </c>
      <c r="AT42" s="7" t="s">
        <v>2</v>
      </c>
      <c r="AU42" s="7" t="s">
        <v>2</v>
      </c>
      <c r="AV42" s="7" t="s">
        <v>2</v>
      </c>
      <c r="AW42" s="7" t="s">
        <v>2</v>
      </c>
      <c r="AX42" s="6">
        <f>COUNTIF(C42:AW42,"=N")</f>
        <v>0</v>
      </c>
    </row>
    <row r="43" spans="1:50" x14ac:dyDescent="0.2">
      <c r="A43" s="31" t="s">
        <v>36</v>
      </c>
      <c r="B43" s="32"/>
      <c r="C43" s="7" t="s">
        <v>2</v>
      </c>
      <c r="D43" s="7" t="s">
        <v>2</v>
      </c>
      <c r="E43" s="7" t="s">
        <v>2</v>
      </c>
      <c r="F43" s="7" t="s">
        <v>2</v>
      </c>
      <c r="G43" s="7" t="s">
        <v>2</v>
      </c>
      <c r="H43" s="7" t="s">
        <v>2</v>
      </c>
      <c r="I43" s="7" t="s">
        <v>2</v>
      </c>
      <c r="J43" s="7" t="s">
        <v>2</v>
      </c>
      <c r="K43" s="7" t="s">
        <v>2</v>
      </c>
      <c r="L43" s="7" t="s">
        <v>2</v>
      </c>
      <c r="M43" s="7" t="s">
        <v>2</v>
      </c>
      <c r="N43" s="7" t="s">
        <v>2</v>
      </c>
      <c r="O43" s="7" t="s">
        <v>2</v>
      </c>
      <c r="P43" s="7" t="s">
        <v>2</v>
      </c>
      <c r="Q43" s="7" t="s">
        <v>2</v>
      </c>
      <c r="R43" s="7" t="s">
        <v>2</v>
      </c>
      <c r="S43" s="7" t="s">
        <v>2</v>
      </c>
      <c r="T43" s="7" t="s">
        <v>2</v>
      </c>
      <c r="U43" s="7" t="s">
        <v>2</v>
      </c>
      <c r="V43" s="7" t="s">
        <v>2</v>
      </c>
      <c r="W43" s="7" t="s">
        <v>2</v>
      </c>
      <c r="X43" s="7" t="s">
        <v>2</v>
      </c>
      <c r="Y43" s="7" t="s">
        <v>2</v>
      </c>
      <c r="Z43" s="7" t="s">
        <v>2</v>
      </c>
      <c r="AA43" s="7" t="s">
        <v>2</v>
      </c>
      <c r="AB43" s="7" t="s">
        <v>2</v>
      </c>
      <c r="AC43" s="7" t="s">
        <v>2</v>
      </c>
      <c r="AD43" s="7" t="s">
        <v>2</v>
      </c>
      <c r="AE43" s="7" t="s">
        <v>2</v>
      </c>
      <c r="AF43" s="7" t="s">
        <v>2</v>
      </c>
      <c r="AG43" s="7" t="s">
        <v>2</v>
      </c>
      <c r="AH43" s="7" t="s">
        <v>2</v>
      </c>
      <c r="AI43" s="7" t="s">
        <v>2</v>
      </c>
      <c r="AJ43" s="7" t="s">
        <v>2</v>
      </c>
      <c r="AK43" s="7" t="s">
        <v>2</v>
      </c>
      <c r="AL43" s="7" t="s">
        <v>2</v>
      </c>
      <c r="AM43" s="7" t="s">
        <v>2</v>
      </c>
      <c r="AN43" s="7" t="s">
        <v>2</v>
      </c>
      <c r="AO43" s="7" t="s">
        <v>2</v>
      </c>
      <c r="AP43" s="7" t="s">
        <v>2</v>
      </c>
      <c r="AQ43" s="7" t="s">
        <v>2</v>
      </c>
      <c r="AR43" s="7" t="s">
        <v>2</v>
      </c>
      <c r="AS43" s="7" t="s">
        <v>2</v>
      </c>
      <c r="AT43" s="7" t="s">
        <v>2</v>
      </c>
      <c r="AU43" s="7" t="s">
        <v>2</v>
      </c>
      <c r="AV43" s="7" t="s">
        <v>2</v>
      </c>
      <c r="AW43" s="7" t="s">
        <v>2</v>
      </c>
      <c r="AX43" s="6">
        <f>COUNTIF(C43:AW43,"=N")</f>
        <v>0</v>
      </c>
    </row>
    <row r="44" spans="1:50" x14ac:dyDescent="0.2">
      <c r="A44" s="31" t="s">
        <v>35</v>
      </c>
      <c r="B44" s="30"/>
      <c r="C44" s="7" t="s">
        <v>2</v>
      </c>
      <c r="D44" s="7" t="s">
        <v>2</v>
      </c>
      <c r="E44" s="7" t="s">
        <v>2</v>
      </c>
      <c r="F44" s="7" t="s">
        <v>2</v>
      </c>
      <c r="G44" s="7" t="s">
        <v>2</v>
      </c>
      <c r="H44" s="7" t="s">
        <v>2</v>
      </c>
      <c r="I44" s="7" t="s">
        <v>2</v>
      </c>
      <c r="J44" s="7" t="s">
        <v>2</v>
      </c>
      <c r="K44" s="7" t="s">
        <v>2</v>
      </c>
      <c r="L44" s="7" t="s">
        <v>2</v>
      </c>
      <c r="M44" s="7" t="s">
        <v>2</v>
      </c>
      <c r="N44" s="7" t="s">
        <v>2</v>
      </c>
      <c r="O44" s="7" t="s">
        <v>2</v>
      </c>
      <c r="P44" s="7" t="s">
        <v>2</v>
      </c>
      <c r="Q44" s="7" t="s">
        <v>2</v>
      </c>
      <c r="R44" s="7" t="s">
        <v>2</v>
      </c>
      <c r="S44" s="7" t="s">
        <v>2</v>
      </c>
      <c r="T44" s="7" t="s">
        <v>2</v>
      </c>
      <c r="U44" s="7" t="s">
        <v>2</v>
      </c>
      <c r="V44" s="7" t="s">
        <v>2</v>
      </c>
      <c r="W44" s="7" t="s">
        <v>2</v>
      </c>
      <c r="X44" s="7" t="s">
        <v>2</v>
      </c>
      <c r="Y44" s="7" t="s">
        <v>2</v>
      </c>
      <c r="Z44" s="7" t="s">
        <v>2</v>
      </c>
      <c r="AA44" s="7" t="s">
        <v>2</v>
      </c>
      <c r="AB44" s="7" t="s">
        <v>2</v>
      </c>
      <c r="AC44" s="7" t="s">
        <v>2</v>
      </c>
      <c r="AD44" s="7" t="s">
        <v>2</v>
      </c>
      <c r="AE44" s="7" t="s">
        <v>2</v>
      </c>
      <c r="AF44" s="7" t="s">
        <v>2</v>
      </c>
      <c r="AG44" s="7" t="s">
        <v>2</v>
      </c>
      <c r="AH44" s="7" t="s">
        <v>2</v>
      </c>
      <c r="AI44" s="7" t="s">
        <v>2</v>
      </c>
      <c r="AJ44" s="7" t="s">
        <v>2</v>
      </c>
      <c r="AK44" s="7" t="s">
        <v>2</v>
      </c>
      <c r="AL44" s="7" t="s">
        <v>2</v>
      </c>
      <c r="AM44" s="7" t="s">
        <v>2</v>
      </c>
      <c r="AN44" s="7" t="s">
        <v>2</v>
      </c>
      <c r="AO44" s="7" t="s">
        <v>2</v>
      </c>
      <c r="AP44" s="7" t="s">
        <v>2</v>
      </c>
      <c r="AQ44" s="7" t="s">
        <v>2</v>
      </c>
      <c r="AR44" s="7" t="s">
        <v>2</v>
      </c>
      <c r="AS44" s="7" t="s">
        <v>2</v>
      </c>
      <c r="AT44" s="7" t="s">
        <v>2</v>
      </c>
      <c r="AU44" s="7" t="s">
        <v>2</v>
      </c>
      <c r="AV44" s="7" t="s">
        <v>2</v>
      </c>
      <c r="AW44" s="7" t="s">
        <v>2</v>
      </c>
      <c r="AX44" s="6">
        <f>COUNTIF(C44:AW44,"=N")</f>
        <v>0</v>
      </c>
    </row>
    <row r="45" spans="1:50" ht="38.25" x14ac:dyDescent="0.2">
      <c r="A45" s="31" t="s">
        <v>34</v>
      </c>
      <c r="B45" s="36" t="s">
        <v>4</v>
      </c>
      <c r="C45" s="7" t="s">
        <v>2</v>
      </c>
      <c r="D45" s="7" t="s">
        <v>2</v>
      </c>
      <c r="E45" s="7" t="s">
        <v>2</v>
      </c>
      <c r="F45" s="7" t="s">
        <v>2</v>
      </c>
      <c r="G45" s="7" t="s">
        <v>2</v>
      </c>
      <c r="H45" s="7" t="s">
        <v>2</v>
      </c>
      <c r="I45" s="7" t="s">
        <v>2</v>
      </c>
      <c r="J45" s="7" t="s">
        <v>2</v>
      </c>
      <c r="K45" s="7" t="s">
        <v>2</v>
      </c>
      <c r="L45" s="7" t="s">
        <v>2</v>
      </c>
      <c r="M45" s="7" t="s">
        <v>2</v>
      </c>
      <c r="N45" s="7" t="s">
        <v>2</v>
      </c>
      <c r="O45" s="7" t="s">
        <v>2</v>
      </c>
      <c r="P45" s="7" t="s">
        <v>2</v>
      </c>
      <c r="Q45" s="7" t="s">
        <v>2</v>
      </c>
      <c r="R45" s="7" t="s">
        <v>2</v>
      </c>
      <c r="S45" s="7" t="s">
        <v>2</v>
      </c>
      <c r="T45" s="7" t="s">
        <v>2</v>
      </c>
      <c r="U45" s="7" t="s">
        <v>2</v>
      </c>
      <c r="V45" s="7" t="s">
        <v>2</v>
      </c>
      <c r="W45" s="7" t="s">
        <v>2</v>
      </c>
      <c r="X45" s="7" t="s">
        <v>2</v>
      </c>
      <c r="Y45" s="7" t="s">
        <v>2</v>
      </c>
      <c r="Z45" s="7" t="s">
        <v>2</v>
      </c>
      <c r="AA45" s="7" t="s">
        <v>2</v>
      </c>
      <c r="AB45" s="7" t="s">
        <v>2</v>
      </c>
      <c r="AC45" s="7" t="s">
        <v>2</v>
      </c>
      <c r="AD45" s="7" t="s">
        <v>2</v>
      </c>
      <c r="AE45" s="7" t="s">
        <v>2</v>
      </c>
      <c r="AF45" s="7" t="s">
        <v>2</v>
      </c>
      <c r="AG45" s="7" t="s">
        <v>2</v>
      </c>
      <c r="AH45" s="7" t="s">
        <v>2</v>
      </c>
      <c r="AI45" s="7" t="s">
        <v>2</v>
      </c>
      <c r="AJ45" s="7" t="s">
        <v>2</v>
      </c>
      <c r="AK45" s="7" t="s">
        <v>2</v>
      </c>
      <c r="AL45" s="7" t="s">
        <v>2</v>
      </c>
      <c r="AM45" s="7" t="s">
        <v>2</v>
      </c>
      <c r="AN45" s="7" t="s">
        <v>2</v>
      </c>
      <c r="AO45" s="7" t="s">
        <v>2</v>
      </c>
      <c r="AP45" s="7" t="s">
        <v>2</v>
      </c>
      <c r="AQ45" s="7" t="s">
        <v>2</v>
      </c>
      <c r="AR45" s="7" t="s">
        <v>2</v>
      </c>
      <c r="AS45" s="7" t="s">
        <v>2</v>
      </c>
      <c r="AT45" s="7" t="s">
        <v>2</v>
      </c>
      <c r="AU45" s="7" t="s">
        <v>2</v>
      </c>
      <c r="AV45" s="7" t="s">
        <v>2</v>
      </c>
      <c r="AW45" s="7" t="s">
        <v>2</v>
      </c>
      <c r="AX45" s="6">
        <f>COUNTIF(C45:AW45,"=N")</f>
        <v>0</v>
      </c>
    </row>
    <row r="46" spans="1:50" ht="25.5" x14ac:dyDescent="0.2">
      <c r="A46" s="31" t="s">
        <v>33</v>
      </c>
      <c r="B46" s="32"/>
      <c r="C46" s="7" t="s">
        <v>2</v>
      </c>
      <c r="D46" s="7" t="s">
        <v>2</v>
      </c>
      <c r="E46" s="7" t="s">
        <v>2</v>
      </c>
      <c r="F46" s="7" t="s">
        <v>2</v>
      </c>
      <c r="G46" s="7" t="s">
        <v>2</v>
      </c>
      <c r="H46" s="7" t="s">
        <v>2</v>
      </c>
      <c r="I46" s="7" t="s">
        <v>2</v>
      </c>
      <c r="J46" s="7" t="s">
        <v>2</v>
      </c>
      <c r="K46" s="7" t="s">
        <v>2</v>
      </c>
      <c r="L46" s="7" t="s">
        <v>2</v>
      </c>
      <c r="M46" s="7" t="s">
        <v>2</v>
      </c>
      <c r="N46" s="7" t="s">
        <v>2</v>
      </c>
      <c r="O46" s="7" t="s">
        <v>2</v>
      </c>
      <c r="P46" s="7" t="s">
        <v>2</v>
      </c>
      <c r="Q46" s="7" t="s">
        <v>2</v>
      </c>
      <c r="R46" s="7" t="s">
        <v>2</v>
      </c>
      <c r="S46" s="7" t="s">
        <v>2</v>
      </c>
      <c r="T46" s="7" t="s">
        <v>2</v>
      </c>
      <c r="U46" s="7" t="s">
        <v>2</v>
      </c>
      <c r="V46" s="7" t="s">
        <v>2</v>
      </c>
      <c r="W46" s="7" t="s">
        <v>2</v>
      </c>
      <c r="X46" s="7" t="s">
        <v>2</v>
      </c>
      <c r="Y46" s="7" t="s">
        <v>2</v>
      </c>
      <c r="Z46" s="7" t="s">
        <v>2</v>
      </c>
      <c r="AA46" s="7" t="s">
        <v>2</v>
      </c>
      <c r="AB46" s="7" t="s">
        <v>2</v>
      </c>
      <c r="AC46" s="7" t="s">
        <v>2</v>
      </c>
      <c r="AD46" s="7" t="s">
        <v>2</v>
      </c>
      <c r="AE46" s="7" t="s">
        <v>2</v>
      </c>
      <c r="AF46" s="7" t="s">
        <v>2</v>
      </c>
      <c r="AG46" s="7" t="s">
        <v>2</v>
      </c>
      <c r="AH46" s="7" t="s">
        <v>2</v>
      </c>
      <c r="AI46" s="7" t="s">
        <v>2</v>
      </c>
      <c r="AJ46" s="7" t="s">
        <v>2</v>
      </c>
      <c r="AK46" s="7" t="s">
        <v>2</v>
      </c>
      <c r="AL46" s="7" t="s">
        <v>2</v>
      </c>
      <c r="AM46" s="7" t="s">
        <v>2</v>
      </c>
      <c r="AN46" s="7" t="s">
        <v>2</v>
      </c>
      <c r="AO46" s="7" t="s">
        <v>2</v>
      </c>
      <c r="AP46" s="7" t="s">
        <v>2</v>
      </c>
      <c r="AQ46" s="7" t="s">
        <v>2</v>
      </c>
      <c r="AR46" s="7" t="s">
        <v>2</v>
      </c>
      <c r="AS46" s="7" t="s">
        <v>2</v>
      </c>
      <c r="AT46" s="7" t="s">
        <v>2</v>
      </c>
      <c r="AU46" s="7" t="s">
        <v>2</v>
      </c>
      <c r="AV46" s="7" t="s">
        <v>2</v>
      </c>
      <c r="AW46" s="7" t="s">
        <v>2</v>
      </c>
      <c r="AX46" s="6">
        <f>COUNTIF(C46:AW46,"=N")</f>
        <v>0</v>
      </c>
    </row>
    <row r="47" spans="1:50" ht="51" x14ac:dyDescent="0.2">
      <c r="A47" s="31" t="s">
        <v>32</v>
      </c>
      <c r="B47" s="32"/>
      <c r="C47" s="7" t="s">
        <v>2</v>
      </c>
      <c r="D47" s="7" t="s">
        <v>2</v>
      </c>
      <c r="E47" s="7" t="s">
        <v>2</v>
      </c>
      <c r="F47" s="7" t="s">
        <v>2</v>
      </c>
      <c r="G47" s="7" t="s">
        <v>2</v>
      </c>
      <c r="H47" s="7" t="s">
        <v>2</v>
      </c>
      <c r="I47" s="7" t="s">
        <v>2</v>
      </c>
      <c r="J47" s="7" t="s">
        <v>2</v>
      </c>
      <c r="K47" s="7" t="s">
        <v>2</v>
      </c>
      <c r="L47" s="7" t="s">
        <v>2</v>
      </c>
      <c r="M47" s="7" t="s">
        <v>2</v>
      </c>
      <c r="N47" s="7" t="s">
        <v>2</v>
      </c>
      <c r="O47" s="7" t="s">
        <v>2</v>
      </c>
      <c r="P47" s="7" t="s">
        <v>2</v>
      </c>
      <c r="Q47" s="7" t="s">
        <v>2</v>
      </c>
      <c r="R47" s="7" t="s">
        <v>2</v>
      </c>
      <c r="S47" s="7" t="s">
        <v>2</v>
      </c>
      <c r="T47" s="7" t="s">
        <v>2</v>
      </c>
      <c r="U47" s="7" t="s">
        <v>2</v>
      </c>
      <c r="V47" s="7" t="s">
        <v>2</v>
      </c>
      <c r="W47" s="7" t="s">
        <v>2</v>
      </c>
      <c r="X47" s="7" t="s">
        <v>2</v>
      </c>
      <c r="Y47" s="7" t="s">
        <v>2</v>
      </c>
      <c r="Z47" s="7" t="s">
        <v>2</v>
      </c>
      <c r="AA47" s="7" t="s">
        <v>2</v>
      </c>
      <c r="AB47" s="7" t="s">
        <v>2</v>
      </c>
      <c r="AC47" s="7" t="s">
        <v>2</v>
      </c>
      <c r="AD47" s="7" t="s">
        <v>2</v>
      </c>
      <c r="AE47" s="7" t="s">
        <v>2</v>
      </c>
      <c r="AF47" s="7" t="s">
        <v>2</v>
      </c>
      <c r="AG47" s="7" t="s">
        <v>2</v>
      </c>
      <c r="AH47" s="7" t="s">
        <v>2</v>
      </c>
      <c r="AI47" s="7" t="s">
        <v>2</v>
      </c>
      <c r="AJ47" s="7" t="s">
        <v>2</v>
      </c>
      <c r="AK47" s="7" t="s">
        <v>2</v>
      </c>
      <c r="AL47" s="7" t="s">
        <v>2</v>
      </c>
      <c r="AM47" s="7" t="s">
        <v>2</v>
      </c>
      <c r="AN47" s="7" t="s">
        <v>2</v>
      </c>
      <c r="AO47" s="7" t="s">
        <v>2</v>
      </c>
      <c r="AP47" s="7" t="s">
        <v>2</v>
      </c>
      <c r="AQ47" s="7" t="s">
        <v>2</v>
      </c>
      <c r="AR47" s="7" t="s">
        <v>2</v>
      </c>
      <c r="AS47" s="7" t="s">
        <v>2</v>
      </c>
      <c r="AT47" s="7" t="s">
        <v>2</v>
      </c>
      <c r="AU47" s="7" t="s">
        <v>2</v>
      </c>
      <c r="AV47" s="7" t="s">
        <v>2</v>
      </c>
      <c r="AW47" s="7" t="s">
        <v>2</v>
      </c>
      <c r="AX47" s="6">
        <f>COUNTIF(C47:AW47,"=N")</f>
        <v>0</v>
      </c>
    </row>
    <row r="48" spans="1:50" ht="25.5" x14ac:dyDescent="0.2">
      <c r="A48" s="31" t="s">
        <v>31</v>
      </c>
      <c r="B48" s="32"/>
      <c r="C48" s="7" t="s">
        <v>2</v>
      </c>
      <c r="D48" s="7" t="s">
        <v>2</v>
      </c>
      <c r="E48" s="7" t="s">
        <v>2</v>
      </c>
      <c r="F48" s="7" t="s">
        <v>2</v>
      </c>
      <c r="G48" s="7" t="s">
        <v>2</v>
      </c>
      <c r="H48" s="7" t="s">
        <v>2</v>
      </c>
      <c r="I48" s="7" t="s">
        <v>2</v>
      </c>
      <c r="J48" s="7" t="s">
        <v>2</v>
      </c>
      <c r="K48" s="7" t="s">
        <v>2</v>
      </c>
      <c r="L48" s="7" t="s">
        <v>2</v>
      </c>
      <c r="M48" s="7" t="s">
        <v>2</v>
      </c>
      <c r="N48" s="7" t="s">
        <v>2</v>
      </c>
      <c r="O48" s="7" t="s">
        <v>2</v>
      </c>
      <c r="P48" s="7" t="s">
        <v>2</v>
      </c>
      <c r="Q48" s="7" t="s">
        <v>2</v>
      </c>
      <c r="R48" s="7" t="s">
        <v>2</v>
      </c>
      <c r="S48" s="7" t="s">
        <v>2</v>
      </c>
      <c r="T48" s="7" t="s">
        <v>2</v>
      </c>
      <c r="U48" s="7" t="s">
        <v>2</v>
      </c>
      <c r="V48" s="7" t="s">
        <v>2</v>
      </c>
      <c r="W48" s="7" t="s">
        <v>2</v>
      </c>
      <c r="X48" s="7" t="s">
        <v>2</v>
      </c>
      <c r="Y48" s="7" t="s">
        <v>2</v>
      </c>
      <c r="Z48" s="7" t="s">
        <v>2</v>
      </c>
      <c r="AA48" s="7" t="s">
        <v>2</v>
      </c>
      <c r="AB48" s="7" t="s">
        <v>2</v>
      </c>
      <c r="AC48" s="7" t="s">
        <v>2</v>
      </c>
      <c r="AD48" s="7" t="s">
        <v>2</v>
      </c>
      <c r="AE48" s="7" t="s">
        <v>2</v>
      </c>
      <c r="AF48" s="7" t="s">
        <v>2</v>
      </c>
      <c r="AG48" s="7" t="s">
        <v>2</v>
      </c>
      <c r="AH48" s="7" t="s">
        <v>2</v>
      </c>
      <c r="AI48" s="7" t="s">
        <v>2</v>
      </c>
      <c r="AJ48" s="7" t="s">
        <v>2</v>
      </c>
      <c r="AK48" s="7" t="s">
        <v>2</v>
      </c>
      <c r="AL48" s="7" t="s">
        <v>2</v>
      </c>
      <c r="AM48" s="7" t="s">
        <v>2</v>
      </c>
      <c r="AN48" s="7" t="s">
        <v>2</v>
      </c>
      <c r="AO48" s="7" t="s">
        <v>2</v>
      </c>
      <c r="AP48" s="7" t="s">
        <v>2</v>
      </c>
      <c r="AQ48" s="7" t="s">
        <v>2</v>
      </c>
      <c r="AR48" s="7" t="s">
        <v>2</v>
      </c>
      <c r="AS48" s="7" t="s">
        <v>2</v>
      </c>
      <c r="AT48" s="7" t="s">
        <v>1</v>
      </c>
      <c r="AU48" s="7" t="s">
        <v>1</v>
      </c>
      <c r="AV48" s="7" t="s">
        <v>2</v>
      </c>
      <c r="AW48" s="7" t="s">
        <v>2</v>
      </c>
      <c r="AX48" s="6">
        <f>COUNTIF(C48:AW48,"=N")</f>
        <v>2</v>
      </c>
    </row>
    <row r="49" spans="1:54" s="11" customFormat="1" ht="38.25" x14ac:dyDescent="0.2">
      <c r="A49" s="35" t="s">
        <v>30</v>
      </c>
      <c r="B49" s="13" t="s">
        <v>6</v>
      </c>
      <c r="C49" s="13" t="str">
        <f>IF(OR(C12="y",C13="y"),"Y","N")</f>
        <v>Y</v>
      </c>
      <c r="D49" s="13" t="str">
        <f>IF(OR(D12="y",D13="y"),"Y","N")</f>
        <v>Y</v>
      </c>
      <c r="E49" s="13" t="str">
        <f>IF(OR(E12="y",E13="y"),"Y","N")</f>
        <v>Y</v>
      </c>
      <c r="F49" s="13" t="str">
        <f>IF(OR(F12="y",F13="y"),"Y","N")</f>
        <v>Y</v>
      </c>
      <c r="G49" s="13" t="str">
        <f>IF(OR(G12="y",G13="y"),"Y","N")</f>
        <v>Y</v>
      </c>
      <c r="H49" s="13" t="str">
        <f>IF(OR(H12="y",H13="y"),"Y","N")</f>
        <v>Y</v>
      </c>
      <c r="I49" s="13" t="str">
        <f>IF(OR(I12="y",I13="y"),"Y","N")</f>
        <v>Y</v>
      </c>
      <c r="J49" s="13" t="str">
        <f>IF(OR(J12="y",J13="y"),"Y","N")</f>
        <v>Y</v>
      </c>
      <c r="K49" s="13" t="str">
        <f>IF(OR(K12="y",K13="y"),"Y","N")</f>
        <v>Y</v>
      </c>
      <c r="L49" s="13" t="str">
        <f>IF(OR(L12="y",L13="y"),"Y","N")</f>
        <v>Y</v>
      </c>
      <c r="M49" s="13" t="str">
        <f>IF(OR(M12="y",M13="y"),"Y","N")</f>
        <v>Y</v>
      </c>
      <c r="N49" s="13" t="str">
        <f>IF(OR(N12="y",N13="y"),"Y","N")</f>
        <v>Y</v>
      </c>
      <c r="O49" s="13" t="str">
        <f>IF(OR(O12="y",O13="y"),"Y","N")</f>
        <v>Y</v>
      </c>
      <c r="P49" s="13" t="str">
        <f>IF(OR(P12="y",P13="y"),"Y","N")</f>
        <v>Y</v>
      </c>
      <c r="Q49" s="13" t="str">
        <f>IF(OR(Q12="y",Q13="y"),"Y","N")</f>
        <v>Y</v>
      </c>
      <c r="R49" s="13" t="str">
        <f>IF(OR(R12="y",R13="y"),"Y","N")</f>
        <v>Y</v>
      </c>
      <c r="S49" s="13" t="str">
        <f>IF(OR(S12="y",S13="y"),"Y","N")</f>
        <v>Y</v>
      </c>
      <c r="T49" s="13" t="str">
        <f>IF(OR(T12="y",T13="y"),"Y","N")</f>
        <v>Y</v>
      </c>
      <c r="U49" s="13" t="str">
        <f>IF(OR(U12="y",U13="y"),"Y","N")</f>
        <v>Y</v>
      </c>
      <c r="V49" s="13" t="str">
        <f>IF(OR(V12="y",V13="y"),"Y","N")</f>
        <v>Y</v>
      </c>
      <c r="W49" s="13" t="str">
        <f>IF(OR(W12="y",W13="y"),"Y","N")</f>
        <v>Y</v>
      </c>
      <c r="X49" s="13" t="str">
        <f>IF(OR(X12="y",X13="y"),"Y","N")</f>
        <v>Y</v>
      </c>
      <c r="Y49" s="13" t="str">
        <f>IF(OR(Y12="y",Y13="y"),"Y","N")</f>
        <v>Y</v>
      </c>
      <c r="Z49" s="13" t="str">
        <f>IF(OR(Z12="y",Z13="y"),"Y","N")</f>
        <v>Y</v>
      </c>
      <c r="AA49" s="13" t="str">
        <f>IF(OR(AA12="y",AA13="y"),"Y","N")</f>
        <v>Y</v>
      </c>
      <c r="AB49" s="13" t="str">
        <f>IF(OR(AB12="y",AB13="y"),"Y","N")</f>
        <v>Y</v>
      </c>
      <c r="AC49" s="13" t="str">
        <f>IF(OR(AC12="y",AC13="y"),"Y","N")</f>
        <v>Y</v>
      </c>
      <c r="AD49" s="13" t="str">
        <f>IF(OR(AD12="y",AD13="y"),"Y","N")</f>
        <v>Y</v>
      </c>
      <c r="AE49" s="13" t="str">
        <f>IF(OR(AE12="y",AE13="y"),"Y","N")</f>
        <v>Y</v>
      </c>
      <c r="AF49" s="13" t="str">
        <f>IF(OR(AF12="y",AF13="y"),"Y","N")</f>
        <v>Y</v>
      </c>
      <c r="AG49" s="13" t="str">
        <f>IF(OR(AG12="y",AG13="y"),"Y","N")</f>
        <v>Y</v>
      </c>
      <c r="AH49" s="13" t="str">
        <f>IF(OR(AH12="y",AH13="y"),"Y","N")</f>
        <v>Y</v>
      </c>
      <c r="AI49" s="13" t="str">
        <f>IF(OR(AI12="y",AI13="y"),"Y","N")</f>
        <v>Y</v>
      </c>
      <c r="AJ49" s="13" t="str">
        <f>IF(OR(AJ12="y",AJ13="y"),"Y","N")</f>
        <v>Y</v>
      </c>
      <c r="AK49" s="13" t="str">
        <f>IF(OR(AK12="y",AK13="y"),"Y","N")</f>
        <v>Y</v>
      </c>
      <c r="AL49" s="13" t="str">
        <f>IF(OR(AL12="y",AL13="y"),"Y","N")</f>
        <v>Y</v>
      </c>
      <c r="AM49" s="13" t="str">
        <f>IF(OR(AM12="y",AM13="y"),"Y","N")</f>
        <v>Y</v>
      </c>
      <c r="AN49" s="13" t="str">
        <f>IF(OR(AN12="y",AN13="y"),"Y","N")</f>
        <v>Y</v>
      </c>
      <c r="AO49" s="13" t="str">
        <f>IF(OR(AO12="y",AO13="y"),"Y","N")</f>
        <v>N</v>
      </c>
      <c r="AP49" s="13" t="str">
        <f>IF(OR(AP12="y",AP13="y"),"Y","N")</f>
        <v>Y</v>
      </c>
      <c r="AQ49" s="13" t="str">
        <f>IF(OR(AQ12="y",AQ13="y"),"Y","N")</f>
        <v>Y</v>
      </c>
      <c r="AR49" s="13" t="str">
        <f>IF(OR(AR12="y",AR13="y"),"Y","N")</f>
        <v>Y</v>
      </c>
      <c r="AS49" s="13" t="str">
        <f>IF(OR(AS12="y",AS13="y"),"Y","N")</f>
        <v>Y</v>
      </c>
      <c r="AT49" s="13" t="str">
        <f>IF(OR(AT12="y",AT13="y"),"Y","N")</f>
        <v>Y</v>
      </c>
      <c r="AU49" s="13" t="str">
        <f>IF(OR(AU12="y",AU13="y"),"Y","N")</f>
        <v>Y</v>
      </c>
      <c r="AV49" s="13" t="str">
        <f>IF(OR(AV12="y",AV13="y"),"Y","N")</f>
        <v>Y</v>
      </c>
      <c r="AW49" s="13" t="str">
        <f>IF(OR(AW12="y",AW13="y"),"Y","N")</f>
        <v>Y</v>
      </c>
      <c r="AX49" s="6">
        <f>COUNTIF(C49:AW49,"=N")</f>
        <v>1</v>
      </c>
    </row>
    <row r="50" spans="1:54" ht="38.25" x14ac:dyDescent="0.2">
      <c r="A50" s="34" t="s">
        <v>29</v>
      </c>
      <c r="B50" s="33" t="s">
        <v>16</v>
      </c>
      <c r="C50" s="7" t="s">
        <v>2</v>
      </c>
      <c r="D50" s="7" t="s">
        <v>2</v>
      </c>
      <c r="E50" s="7" t="s">
        <v>2</v>
      </c>
      <c r="F50" s="7" t="s">
        <v>2</v>
      </c>
      <c r="G50" s="7" t="s">
        <v>2</v>
      </c>
      <c r="H50" s="7" t="s">
        <v>2</v>
      </c>
      <c r="I50" s="7" t="s">
        <v>2</v>
      </c>
      <c r="J50" s="7" t="s">
        <v>2</v>
      </c>
      <c r="K50" s="7" t="s">
        <v>2</v>
      </c>
      <c r="L50" s="7" t="s">
        <v>2</v>
      </c>
      <c r="M50" s="7" t="s">
        <v>2</v>
      </c>
      <c r="N50" s="7" t="s">
        <v>2</v>
      </c>
      <c r="O50" s="7" t="s">
        <v>2</v>
      </c>
      <c r="P50" s="7" t="s">
        <v>2</v>
      </c>
      <c r="Q50" s="7" t="s">
        <v>2</v>
      </c>
      <c r="R50" s="7" t="s">
        <v>2</v>
      </c>
      <c r="S50" s="7" t="s">
        <v>2</v>
      </c>
      <c r="T50" s="7" t="s">
        <v>2</v>
      </c>
      <c r="U50" s="7" t="s">
        <v>2</v>
      </c>
      <c r="V50" s="7" t="s">
        <v>2</v>
      </c>
      <c r="W50" s="7" t="s">
        <v>2</v>
      </c>
      <c r="X50" s="7" t="s">
        <v>2</v>
      </c>
      <c r="Y50" s="7" t="s">
        <v>2</v>
      </c>
      <c r="Z50" s="7" t="s">
        <v>2</v>
      </c>
      <c r="AA50" s="7" t="s">
        <v>2</v>
      </c>
      <c r="AB50" s="7" t="s">
        <v>2</v>
      </c>
      <c r="AC50" s="7" t="s">
        <v>2</v>
      </c>
      <c r="AD50" s="7" t="s">
        <v>2</v>
      </c>
      <c r="AE50" s="7" t="s">
        <v>2</v>
      </c>
      <c r="AF50" s="7" t="s">
        <v>2</v>
      </c>
      <c r="AG50" s="7" t="s">
        <v>2</v>
      </c>
      <c r="AH50" s="7" t="s">
        <v>2</v>
      </c>
      <c r="AI50" s="7" t="s">
        <v>2</v>
      </c>
      <c r="AJ50" s="7" t="s">
        <v>2</v>
      </c>
      <c r="AK50" s="7" t="s">
        <v>2</v>
      </c>
      <c r="AL50" s="7" t="s">
        <v>2</v>
      </c>
      <c r="AM50" s="7" t="s">
        <v>2</v>
      </c>
      <c r="AN50" s="7" t="s">
        <v>2</v>
      </c>
      <c r="AO50" s="7" t="s">
        <v>2</v>
      </c>
      <c r="AP50" s="7" t="s">
        <v>2</v>
      </c>
      <c r="AQ50" s="7" t="s">
        <v>2</v>
      </c>
      <c r="AR50" s="7" t="s">
        <v>2</v>
      </c>
      <c r="AS50" s="7" t="s">
        <v>2</v>
      </c>
      <c r="AT50" s="7" t="s">
        <v>1</v>
      </c>
      <c r="AU50" s="7" t="s">
        <v>2</v>
      </c>
      <c r="AV50" s="7" t="s">
        <v>1</v>
      </c>
      <c r="AW50" s="7" t="s">
        <v>2</v>
      </c>
      <c r="AX50" s="6">
        <f>COUNTIF(C50:AW50,"=N")</f>
        <v>2</v>
      </c>
    </row>
    <row r="51" spans="1:54" ht="38.25" x14ac:dyDescent="0.2">
      <c r="A51" s="31" t="s">
        <v>28</v>
      </c>
      <c r="B51" s="32" t="s">
        <v>27</v>
      </c>
      <c r="C51" s="7" t="s">
        <v>2</v>
      </c>
      <c r="D51" s="7" t="s">
        <v>2</v>
      </c>
      <c r="E51" s="7" t="s">
        <v>2</v>
      </c>
      <c r="F51" s="7" t="s">
        <v>2</v>
      </c>
      <c r="G51" s="7" t="s">
        <v>2</v>
      </c>
      <c r="H51" s="7" t="s">
        <v>2</v>
      </c>
      <c r="I51" s="7" t="s">
        <v>2</v>
      </c>
      <c r="J51" s="7" t="s">
        <v>2</v>
      </c>
      <c r="K51" s="7" t="s">
        <v>2</v>
      </c>
      <c r="L51" s="7" t="s">
        <v>2</v>
      </c>
      <c r="M51" s="7" t="s">
        <v>2</v>
      </c>
      <c r="N51" s="7" t="s">
        <v>2</v>
      </c>
      <c r="O51" s="7" t="s">
        <v>2</v>
      </c>
      <c r="P51" s="7" t="s">
        <v>2</v>
      </c>
      <c r="Q51" s="7" t="s">
        <v>2</v>
      </c>
      <c r="R51" s="7" t="s">
        <v>2</v>
      </c>
      <c r="S51" s="7" t="s">
        <v>2</v>
      </c>
      <c r="T51" s="7" t="s">
        <v>2</v>
      </c>
      <c r="U51" s="7" t="s">
        <v>2</v>
      </c>
      <c r="V51" s="7" t="s">
        <v>2</v>
      </c>
      <c r="W51" s="7" t="s">
        <v>2</v>
      </c>
      <c r="X51" s="7" t="s">
        <v>2</v>
      </c>
      <c r="Y51" s="7" t="s">
        <v>2</v>
      </c>
      <c r="Z51" s="7" t="s">
        <v>2</v>
      </c>
      <c r="AA51" s="7" t="s">
        <v>2</v>
      </c>
      <c r="AB51" s="7" t="s">
        <v>2</v>
      </c>
      <c r="AC51" s="7" t="s">
        <v>2</v>
      </c>
      <c r="AD51" s="7" t="s">
        <v>2</v>
      </c>
      <c r="AE51" s="7" t="s">
        <v>2</v>
      </c>
      <c r="AF51" s="7" t="s">
        <v>2</v>
      </c>
      <c r="AG51" s="7" t="s">
        <v>2</v>
      </c>
      <c r="AH51" s="7" t="s">
        <v>2</v>
      </c>
      <c r="AI51" s="7" t="s">
        <v>2</v>
      </c>
      <c r="AJ51" s="7" t="s">
        <v>2</v>
      </c>
      <c r="AK51" s="7" t="s">
        <v>2</v>
      </c>
      <c r="AL51" s="7" t="s">
        <v>2</v>
      </c>
      <c r="AM51" s="7" t="s">
        <v>2</v>
      </c>
      <c r="AN51" s="7" t="s">
        <v>2</v>
      </c>
      <c r="AO51" s="7" t="s">
        <v>2</v>
      </c>
      <c r="AP51" s="7" t="s">
        <v>2</v>
      </c>
      <c r="AQ51" s="7" t="s">
        <v>2</v>
      </c>
      <c r="AR51" s="7" t="s">
        <v>2</v>
      </c>
      <c r="AS51" s="7" t="s">
        <v>2</v>
      </c>
      <c r="AT51" s="7" t="s">
        <v>2</v>
      </c>
      <c r="AU51" s="7" t="s">
        <v>2</v>
      </c>
      <c r="AV51" s="7" t="s">
        <v>2</v>
      </c>
      <c r="AW51" s="7" t="s">
        <v>2</v>
      </c>
      <c r="AX51" s="6">
        <f>COUNTIF(C51:AW51,"=N")</f>
        <v>0</v>
      </c>
    </row>
    <row r="52" spans="1:54" ht="25.5" x14ac:dyDescent="0.2">
      <c r="A52" s="31" t="s">
        <v>26</v>
      </c>
      <c r="B52" s="30"/>
      <c r="C52" s="7" t="s">
        <v>2</v>
      </c>
      <c r="D52" s="7" t="s">
        <v>2</v>
      </c>
      <c r="E52" s="7" t="s">
        <v>2</v>
      </c>
      <c r="F52" s="7" t="s">
        <v>2</v>
      </c>
      <c r="G52" s="7" t="s">
        <v>2</v>
      </c>
      <c r="H52" s="7" t="s">
        <v>2</v>
      </c>
      <c r="I52" s="7" t="s">
        <v>2</v>
      </c>
      <c r="J52" s="7" t="s">
        <v>2</v>
      </c>
      <c r="K52" s="7" t="s">
        <v>2</v>
      </c>
      <c r="L52" s="7" t="s">
        <v>2</v>
      </c>
      <c r="M52" s="7" t="s">
        <v>2</v>
      </c>
      <c r="N52" s="7" t="s">
        <v>2</v>
      </c>
      <c r="O52" s="7" t="s">
        <v>2</v>
      </c>
      <c r="P52" s="7" t="s">
        <v>2</v>
      </c>
      <c r="Q52" s="7" t="s">
        <v>2</v>
      </c>
      <c r="R52" s="7" t="s">
        <v>2</v>
      </c>
      <c r="S52" s="7" t="s">
        <v>2</v>
      </c>
      <c r="T52" s="7" t="s">
        <v>2</v>
      </c>
      <c r="U52" s="7" t="s">
        <v>2</v>
      </c>
      <c r="V52" s="7" t="s">
        <v>2</v>
      </c>
      <c r="W52" s="7" t="s">
        <v>2</v>
      </c>
      <c r="X52" s="7" t="s">
        <v>2</v>
      </c>
      <c r="Y52" s="7" t="s">
        <v>2</v>
      </c>
      <c r="Z52" s="7" t="s">
        <v>2</v>
      </c>
      <c r="AA52" s="7" t="s">
        <v>2</v>
      </c>
      <c r="AB52" s="7" t="s">
        <v>2</v>
      </c>
      <c r="AC52" s="7" t="s">
        <v>2</v>
      </c>
      <c r="AD52" s="7" t="s">
        <v>2</v>
      </c>
      <c r="AE52" s="7" t="s">
        <v>2</v>
      </c>
      <c r="AF52" s="7" t="s">
        <v>2</v>
      </c>
      <c r="AG52" s="7" t="s">
        <v>2</v>
      </c>
      <c r="AH52" s="7" t="s">
        <v>2</v>
      </c>
      <c r="AI52" s="7" t="s">
        <v>2</v>
      </c>
      <c r="AJ52" s="7" t="s">
        <v>2</v>
      </c>
      <c r="AK52" s="7" t="s">
        <v>2</v>
      </c>
      <c r="AL52" s="7" t="s">
        <v>2</v>
      </c>
      <c r="AM52" s="7" t="s">
        <v>2</v>
      </c>
      <c r="AN52" s="7" t="s">
        <v>2</v>
      </c>
      <c r="AO52" s="7" t="s">
        <v>2</v>
      </c>
      <c r="AP52" s="7" t="s">
        <v>2</v>
      </c>
      <c r="AQ52" s="7" t="s">
        <v>2</v>
      </c>
      <c r="AR52" s="7" t="s">
        <v>2</v>
      </c>
      <c r="AS52" s="7" t="s">
        <v>2</v>
      </c>
      <c r="AT52" s="7" t="s">
        <v>2</v>
      </c>
      <c r="AU52" s="7" t="s">
        <v>2</v>
      </c>
      <c r="AV52" s="7" t="s">
        <v>2</v>
      </c>
      <c r="AW52" s="7" t="s">
        <v>2</v>
      </c>
      <c r="AX52" s="6">
        <f>COUNTIF(C52:AW52,"=N")</f>
        <v>0</v>
      </c>
    </row>
    <row r="53" spans="1:54" s="26" customFormat="1" x14ac:dyDescent="0.2">
      <c r="A53" s="21" t="s">
        <v>25</v>
      </c>
      <c r="B53" s="29" t="s">
        <v>24</v>
      </c>
      <c r="C53" s="7" t="s">
        <v>2</v>
      </c>
      <c r="D53" s="7" t="s">
        <v>2</v>
      </c>
      <c r="E53" s="7" t="s">
        <v>2</v>
      </c>
      <c r="F53" s="7" t="s">
        <v>2</v>
      </c>
      <c r="G53" s="7" t="s">
        <v>2</v>
      </c>
      <c r="H53" s="7" t="s">
        <v>2</v>
      </c>
      <c r="I53" s="7" t="s">
        <v>2</v>
      </c>
      <c r="J53" s="7" t="s">
        <v>2</v>
      </c>
      <c r="K53" s="7" t="s">
        <v>2</v>
      </c>
      <c r="L53" s="7" t="s">
        <v>2</v>
      </c>
      <c r="M53" s="7" t="s">
        <v>2</v>
      </c>
      <c r="N53" s="7" t="s">
        <v>2</v>
      </c>
      <c r="O53" s="7" t="s">
        <v>2</v>
      </c>
      <c r="P53" s="7" t="s">
        <v>2</v>
      </c>
      <c r="Q53" s="7" t="s">
        <v>2</v>
      </c>
      <c r="R53" s="7" t="s">
        <v>2</v>
      </c>
      <c r="S53" s="7" t="s">
        <v>2</v>
      </c>
      <c r="T53" s="7" t="s">
        <v>2</v>
      </c>
      <c r="U53" s="7" t="s">
        <v>2</v>
      </c>
      <c r="V53" s="7" t="s">
        <v>2</v>
      </c>
      <c r="W53" s="7" t="s">
        <v>2</v>
      </c>
      <c r="X53" s="7" t="s">
        <v>2</v>
      </c>
      <c r="Y53" s="7" t="s">
        <v>2</v>
      </c>
      <c r="Z53" s="7" t="s">
        <v>2</v>
      </c>
      <c r="AA53" s="7" t="s">
        <v>2</v>
      </c>
      <c r="AB53" s="7" t="s">
        <v>2</v>
      </c>
      <c r="AC53" s="7" t="s">
        <v>2</v>
      </c>
      <c r="AD53" s="7" t="s">
        <v>2</v>
      </c>
      <c r="AE53" s="7" t="s">
        <v>2</v>
      </c>
      <c r="AF53" s="7" t="s">
        <v>2</v>
      </c>
      <c r="AG53" s="7" t="s">
        <v>2</v>
      </c>
      <c r="AH53" s="7" t="s">
        <v>2</v>
      </c>
      <c r="AI53" s="7" t="s">
        <v>2</v>
      </c>
      <c r="AJ53" s="7" t="s">
        <v>2</v>
      </c>
      <c r="AK53" s="7" t="s">
        <v>2</v>
      </c>
      <c r="AL53" s="7" t="s">
        <v>2</v>
      </c>
      <c r="AM53" s="7" t="s">
        <v>2</v>
      </c>
      <c r="AN53" s="7" t="s">
        <v>2</v>
      </c>
      <c r="AO53" s="7" t="s">
        <v>2</v>
      </c>
      <c r="AP53" s="7" t="s">
        <v>1</v>
      </c>
      <c r="AQ53" s="7" t="s">
        <v>2</v>
      </c>
      <c r="AR53" s="7" t="s">
        <v>2</v>
      </c>
      <c r="AS53" s="7" t="s">
        <v>2</v>
      </c>
      <c r="AT53" s="7" t="s">
        <v>2</v>
      </c>
      <c r="AU53" s="7" t="s">
        <v>2</v>
      </c>
      <c r="AV53" s="7" t="s">
        <v>2</v>
      </c>
      <c r="AW53" s="7" t="s">
        <v>2</v>
      </c>
      <c r="AX53" s="6">
        <f>COUNTIF(C53:AW53,"=N")</f>
        <v>1</v>
      </c>
    </row>
    <row r="54" spans="1:54" s="26" customFormat="1" x14ac:dyDescent="0.2">
      <c r="A54" s="28" t="s">
        <v>23</v>
      </c>
      <c r="B54" s="27" t="s">
        <v>22</v>
      </c>
      <c r="C54" s="27" t="str">
        <f>IF(C53="","",IF(COUNTIF(C15:C53,"N")&gt;0,"N","Y"))</f>
        <v>Y</v>
      </c>
      <c r="D54" s="27" t="str">
        <f>IF(D53="","",IF(COUNTIF(D15:D53,"N")&gt;0,"N","Y"))</f>
        <v>Y</v>
      </c>
      <c r="E54" s="27" t="str">
        <f>IF(E53="","",IF(COUNTIF(E15:E53,"N")&gt;0,"N","Y"))</f>
        <v>N</v>
      </c>
      <c r="F54" s="27" t="str">
        <f>IF(F53="","",IF(COUNTIF(F15:F53,"N")&gt;0,"N","Y"))</f>
        <v>Y</v>
      </c>
      <c r="G54" s="27" t="str">
        <f>IF(G53="","",IF(COUNTIF(G15:G53,"N")&gt;0,"N","Y"))</f>
        <v>Y</v>
      </c>
      <c r="H54" s="27" t="str">
        <f>IF(H53="","",IF(COUNTIF(H15:H53,"N")&gt;0,"N","Y"))</f>
        <v>Y</v>
      </c>
      <c r="I54" s="27" t="str">
        <f>IF(I53="","",IF(COUNTIF(I15:I53,"N")&gt;0,"N","Y"))</f>
        <v>Y</v>
      </c>
      <c r="J54" s="27" t="str">
        <f>IF(J53="","",IF(COUNTIF(J15:J53,"N")&gt;0,"N","Y"))</f>
        <v>Y</v>
      </c>
      <c r="K54" s="27" t="str">
        <f>IF(K53="","",IF(COUNTIF(K15:K53,"N")&gt;0,"N","Y"))</f>
        <v>Y</v>
      </c>
      <c r="L54" s="27" t="str">
        <f>IF(L53="","",IF(COUNTIF(L15:L53,"N")&gt;0,"N","Y"))</f>
        <v>Y</v>
      </c>
      <c r="M54" s="27" t="str">
        <f>IF(M53="","",IF(COUNTIF(M15:M53,"N")&gt;0,"N","Y"))</f>
        <v>Y</v>
      </c>
      <c r="N54" s="27" t="str">
        <f>IF(N53="","",IF(COUNTIF(N15:N53,"N")&gt;0,"N","Y"))</f>
        <v>Y</v>
      </c>
      <c r="O54" s="27" t="str">
        <f>IF(O53="","",IF(COUNTIF(O15:O53,"N")&gt;0,"N","Y"))</f>
        <v>Y</v>
      </c>
      <c r="P54" s="27" t="str">
        <f>IF(P53="","",IF(COUNTIF(P15:P53,"N")&gt;0,"N","Y"))</f>
        <v>Y</v>
      </c>
      <c r="Q54" s="27" t="str">
        <f>IF(Q53="","",IF(COUNTIF(Q15:Q53,"N")&gt;0,"N","Y"))</f>
        <v>Y</v>
      </c>
      <c r="R54" s="27" t="str">
        <f>IF(R53="","",IF(COUNTIF(R15:R53,"N")&gt;0,"N","Y"))</f>
        <v>Y</v>
      </c>
      <c r="S54" s="27" t="str">
        <f>IF(S53="","",IF(COUNTIF(S15:S53,"N")&gt;0,"N","Y"))</f>
        <v>Y</v>
      </c>
      <c r="T54" s="27" t="str">
        <f>IF(T53="","",IF(COUNTIF(T15:T53,"N")&gt;0,"N","Y"))</f>
        <v>Y</v>
      </c>
      <c r="U54" s="27" t="str">
        <f>IF(U53="","",IF(COUNTIF(U15:U53,"N")&gt;0,"N","Y"))</f>
        <v>Y</v>
      </c>
      <c r="V54" s="27" t="str">
        <f>IF(V53="","",IF(COUNTIF(V15:V53,"N")&gt;0,"N","Y"))</f>
        <v>Y</v>
      </c>
      <c r="W54" s="27" t="str">
        <f>IF(W53="","",IF(COUNTIF(W15:W53,"N")&gt;0,"N","Y"))</f>
        <v>Y</v>
      </c>
      <c r="X54" s="27" t="str">
        <f>IF(X53="","",IF(COUNTIF(X15:X53,"N")&gt;0,"N","Y"))</f>
        <v>Y</v>
      </c>
      <c r="Y54" s="27" t="str">
        <f>IF(Y53="","",IF(COUNTIF(Y15:Y53,"N")&gt;0,"N","Y"))</f>
        <v>Y</v>
      </c>
      <c r="Z54" s="27" t="str">
        <f>IF(Z53="","",IF(COUNTIF(Z15:Z53,"N")&gt;0,"N","Y"))</f>
        <v>Y</v>
      </c>
      <c r="AA54" s="27" t="str">
        <f>IF(AA53="","",IF(COUNTIF(AA15:AA53,"N")&gt;0,"N","Y"))</f>
        <v>Y</v>
      </c>
      <c r="AB54" s="27" t="str">
        <f>IF(AB53="","",IF(COUNTIF(AB15:AB53,"N")&gt;0,"N","Y"))</f>
        <v>Y</v>
      </c>
      <c r="AC54" s="27" t="str">
        <f>IF(AC53="","",IF(COUNTIF(AC15:AC53,"N")&gt;0,"N","Y"))</f>
        <v>Y</v>
      </c>
      <c r="AD54" s="27" t="str">
        <f>IF(AD53="","",IF(COUNTIF(AD15:AD53,"N")&gt;0,"N","Y"))</f>
        <v>Y</v>
      </c>
      <c r="AE54" s="27" t="str">
        <f>IF(AE53="","",IF(COUNTIF(AE15:AE53,"N")&gt;0,"N","Y"))</f>
        <v>Y</v>
      </c>
      <c r="AF54" s="27" t="str">
        <f>IF(AF53="","",IF(COUNTIF(AF15:AF53,"N")&gt;0,"N","Y"))</f>
        <v>Y</v>
      </c>
      <c r="AG54" s="27" t="str">
        <f>IF(AG53="","",IF(COUNTIF(AG15:AG53,"N")&gt;0,"N","Y"))</f>
        <v>Y</v>
      </c>
      <c r="AH54" s="27" t="str">
        <f>IF(AH53="","",IF(COUNTIF(AH15:AH53,"N")&gt;0,"N","Y"))</f>
        <v>Y</v>
      </c>
      <c r="AI54" s="27" t="str">
        <f>IF(AI53="","",IF(COUNTIF(AI15:AI53,"N")&gt;0,"N","Y"))</f>
        <v>Y</v>
      </c>
      <c r="AJ54" s="27" t="str">
        <f>IF(AJ53="","",IF(COUNTIF(AJ15:AJ53,"N")&gt;0,"N","Y"))</f>
        <v>Y</v>
      </c>
      <c r="AK54" s="27" t="str">
        <f>IF(AK53="","",IF(COUNTIF(AK15:AK53,"N")&gt;0,"N","Y"))</f>
        <v>Y</v>
      </c>
      <c r="AL54" s="27" t="str">
        <f>IF(AL53="","",IF(COUNTIF(AL15:AL53,"N")&gt;0,"N","Y"))</f>
        <v>Y</v>
      </c>
      <c r="AM54" s="27" t="str">
        <f>IF(AM53="","",IF(COUNTIF(AM15:AM53,"N")&gt;0,"N","Y"))</f>
        <v>Y</v>
      </c>
      <c r="AN54" s="27" t="str">
        <f>IF(AN53="","",IF(COUNTIF(AN15:AN53,"N")&gt;0,"N","Y"))</f>
        <v>Y</v>
      </c>
      <c r="AO54" s="27" t="str">
        <f>IF(AO53="","",IF(COUNTIF(AO15:AO53,"N")&gt;0,"N","Y"))</f>
        <v>N</v>
      </c>
      <c r="AP54" s="27" t="str">
        <f>IF(AP53="","",IF(COUNTIF(AP15:AP53,"N")&gt;0,"N","Y"))</f>
        <v>N</v>
      </c>
      <c r="AQ54" s="27" t="str">
        <f>IF(AQ53="","",IF(COUNTIF(AQ15:AQ53,"N")&gt;0,"N","Y"))</f>
        <v>Y</v>
      </c>
      <c r="AR54" s="27" t="str">
        <f>IF(AR53="","",IF(COUNTIF(AR15:AR53,"N")&gt;0,"N","Y"))</f>
        <v>Y</v>
      </c>
      <c r="AS54" s="27" t="str">
        <f>IF(AS53="","",IF(COUNTIF(AS15:AS53,"N")&gt;0,"N","Y"))</f>
        <v>Y</v>
      </c>
      <c r="AT54" s="27" t="str">
        <f>IF(AT53="","",IF(COUNTIF(AT15:AT53,"N")&gt;0,"N","Y"))</f>
        <v>N</v>
      </c>
      <c r="AU54" s="27" t="str">
        <f>IF(AU53="","",IF(COUNTIF(AU15:AU53,"N")&gt;0,"N","Y"))</f>
        <v>N</v>
      </c>
      <c r="AV54" s="27" t="str">
        <f>IF(AV53="","",IF(COUNTIF(AV15:AV53,"N")&gt;0,"N","Y"))</f>
        <v>N</v>
      </c>
      <c r="AW54" s="27" t="str">
        <f>IF(AW53="","",IF(COUNTIF(AW15:AW53,"N")&gt;0,"N","Y"))</f>
        <v>Y</v>
      </c>
      <c r="AX54" s="6">
        <f>COUNTIF(C54:AW54,"=N")</f>
        <v>6</v>
      </c>
    </row>
    <row r="55" spans="1:54" x14ac:dyDescent="0.2">
      <c r="A55" s="19" t="s">
        <v>21</v>
      </c>
      <c r="B55" s="25"/>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4" ht="25.5" x14ac:dyDescent="0.2">
      <c r="A56" s="21" t="s">
        <v>20</v>
      </c>
      <c r="B56" s="24" t="s">
        <v>16</v>
      </c>
      <c r="C56" s="7" t="s">
        <v>2</v>
      </c>
      <c r="D56" s="7" t="s">
        <v>2</v>
      </c>
      <c r="E56" s="7" t="s">
        <v>2</v>
      </c>
      <c r="F56" s="7" t="s">
        <v>2</v>
      </c>
      <c r="G56" s="7" t="s">
        <v>2</v>
      </c>
      <c r="H56" s="7" t="s">
        <v>2</v>
      </c>
      <c r="I56" s="7" t="s">
        <v>2</v>
      </c>
      <c r="J56" s="7" t="s">
        <v>2</v>
      </c>
      <c r="K56" s="7" t="s">
        <v>2</v>
      </c>
      <c r="L56" s="7" t="s">
        <v>2</v>
      </c>
      <c r="M56" s="7" t="s">
        <v>2</v>
      </c>
      <c r="N56" s="7" t="s">
        <v>2</v>
      </c>
      <c r="O56" s="7" t="s">
        <v>2</v>
      </c>
      <c r="P56" s="7" t="s">
        <v>2</v>
      </c>
      <c r="Q56" s="7" t="s">
        <v>2</v>
      </c>
      <c r="R56" s="7" t="s">
        <v>2</v>
      </c>
      <c r="S56" s="7" t="s">
        <v>2</v>
      </c>
      <c r="T56" s="7" t="s">
        <v>2</v>
      </c>
      <c r="U56" s="7" t="s">
        <v>2</v>
      </c>
      <c r="V56" s="7" t="s">
        <v>2</v>
      </c>
      <c r="W56" s="7" t="s">
        <v>2</v>
      </c>
      <c r="X56" s="7" t="s">
        <v>2</v>
      </c>
      <c r="Y56" s="7" t="s">
        <v>2</v>
      </c>
      <c r="Z56" s="7" t="s">
        <v>2</v>
      </c>
      <c r="AA56" s="7" t="s">
        <v>2</v>
      </c>
      <c r="AB56" s="7" t="s">
        <v>2</v>
      </c>
      <c r="AC56" s="7" t="s">
        <v>2</v>
      </c>
      <c r="AD56" s="7" t="s">
        <v>2</v>
      </c>
      <c r="AE56" s="7" t="s">
        <v>2</v>
      </c>
      <c r="AF56" s="7" t="s">
        <v>2</v>
      </c>
      <c r="AG56" s="7" t="s">
        <v>2</v>
      </c>
      <c r="AH56" s="7" t="s">
        <v>2</v>
      </c>
      <c r="AI56" s="7" t="s">
        <v>2</v>
      </c>
      <c r="AJ56" s="7" t="s">
        <v>2</v>
      </c>
      <c r="AK56" s="7" t="s">
        <v>2</v>
      </c>
      <c r="AL56" s="7" t="s">
        <v>2</v>
      </c>
      <c r="AM56" s="7" t="s">
        <v>2</v>
      </c>
      <c r="AN56" s="7" t="s">
        <v>2</v>
      </c>
      <c r="AO56" s="7" t="s">
        <v>2</v>
      </c>
      <c r="AP56" s="7" t="s">
        <v>2</v>
      </c>
      <c r="AQ56" s="7" t="s">
        <v>2</v>
      </c>
      <c r="AR56" s="7" t="s">
        <v>2</v>
      </c>
      <c r="AS56" s="7" t="s">
        <v>2</v>
      </c>
      <c r="AT56" s="7" t="s">
        <v>2</v>
      </c>
      <c r="AU56" s="7" t="s">
        <v>2</v>
      </c>
      <c r="AV56" s="7" t="s">
        <v>1</v>
      </c>
      <c r="AW56" s="7" t="s">
        <v>2</v>
      </c>
      <c r="AX56" s="6">
        <f>COUNTIF(C56:AW56,"=N")</f>
        <v>1</v>
      </c>
      <c r="BB56" s="15"/>
    </row>
    <row r="57" spans="1:54" ht="25.5" x14ac:dyDescent="0.2">
      <c r="A57" s="21" t="s">
        <v>19</v>
      </c>
      <c r="B57" s="20" t="s">
        <v>4</v>
      </c>
      <c r="C57" s="7" t="s">
        <v>2</v>
      </c>
      <c r="D57" s="7" t="s">
        <v>2</v>
      </c>
      <c r="E57" s="7" t="s">
        <v>2</v>
      </c>
      <c r="F57" s="7" t="s">
        <v>2</v>
      </c>
      <c r="G57" s="7" t="s">
        <v>2</v>
      </c>
      <c r="H57" s="7" t="s">
        <v>2</v>
      </c>
      <c r="I57" s="7" t="s">
        <v>2</v>
      </c>
      <c r="J57" s="7" t="s">
        <v>2</v>
      </c>
      <c r="K57" s="7" t="s">
        <v>2</v>
      </c>
      <c r="L57" s="7" t="s">
        <v>2</v>
      </c>
      <c r="M57" s="7" t="s">
        <v>2</v>
      </c>
      <c r="N57" s="7" t="s">
        <v>2</v>
      </c>
      <c r="O57" s="7" t="s">
        <v>2</v>
      </c>
      <c r="P57" s="7" t="s">
        <v>2</v>
      </c>
      <c r="Q57" s="7" t="s">
        <v>2</v>
      </c>
      <c r="R57" s="7" t="s">
        <v>2</v>
      </c>
      <c r="S57" s="7" t="s">
        <v>2</v>
      </c>
      <c r="T57" s="7" t="s">
        <v>2</v>
      </c>
      <c r="U57" s="7" t="s">
        <v>2</v>
      </c>
      <c r="V57" s="7" t="s">
        <v>2</v>
      </c>
      <c r="W57" s="7" t="s">
        <v>2</v>
      </c>
      <c r="X57" s="7" t="s">
        <v>2</v>
      </c>
      <c r="Y57" s="7" t="s">
        <v>2</v>
      </c>
      <c r="Z57" s="7" t="s">
        <v>2</v>
      </c>
      <c r="AA57" s="7" t="s">
        <v>2</v>
      </c>
      <c r="AB57" s="7" t="s">
        <v>2</v>
      </c>
      <c r="AC57" s="7" t="s">
        <v>2</v>
      </c>
      <c r="AD57" s="7" t="s">
        <v>2</v>
      </c>
      <c r="AE57" s="7" t="s">
        <v>2</v>
      </c>
      <c r="AF57" s="7" t="s">
        <v>2</v>
      </c>
      <c r="AG57" s="7" t="s">
        <v>2</v>
      </c>
      <c r="AH57" s="7" t="s">
        <v>2</v>
      </c>
      <c r="AI57" s="7" t="s">
        <v>2</v>
      </c>
      <c r="AJ57" s="7" t="s">
        <v>2</v>
      </c>
      <c r="AK57" s="7" t="s">
        <v>2</v>
      </c>
      <c r="AL57" s="7" t="s">
        <v>2</v>
      </c>
      <c r="AM57" s="7" t="s">
        <v>2</v>
      </c>
      <c r="AN57" s="7" t="s">
        <v>2</v>
      </c>
      <c r="AO57" s="7" t="s">
        <v>2</v>
      </c>
      <c r="AP57" s="7" t="s">
        <v>2</v>
      </c>
      <c r="AQ57" s="7" t="s">
        <v>2</v>
      </c>
      <c r="AR57" s="7" t="s">
        <v>2</v>
      </c>
      <c r="AS57" s="7" t="s">
        <v>2</v>
      </c>
      <c r="AT57" s="7" t="s">
        <v>2</v>
      </c>
      <c r="AU57" s="7" t="s">
        <v>2</v>
      </c>
      <c r="AV57" s="7" t="s">
        <v>2</v>
      </c>
      <c r="AW57" s="7" t="s">
        <v>2</v>
      </c>
      <c r="AX57" s="6">
        <f>COUNTIF(C57:AW57,"=N")</f>
        <v>0</v>
      </c>
      <c r="BB57" s="15"/>
    </row>
    <row r="58" spans="1:54" x14ac:dyDescent="0.2">
      <c r="A58" s="23" t="s">
        <v>18</v>
      </c>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row>
    <row r="59" spans="1:54" ht="25.5" x14ac:dyDescent="0.2">
      <c r="A59" s="21" t="s">
        <v>17</v>
      </c>
      <c r="B59" s="22" t="s">
        <v>16</v>
      </c>
      <c r="C59" s="7" t="s">
        <v>2</v>
      </c>
      <c r="D59" s="7" t="s">
        <v>2</v>
      </c>
      <c r="E59" s="7" t="s">
        <v>1</v>
      </c>
      <c r="F59" s="7" t="s">
        <v>2</v>
      </c>
      <c r="G59" s="7" t="s">
        <v>2</v>
      </c>
      <c r="H59" s="7" t="s">
        <v>1</v>
      </c>
      <c r="I59" s="7" t="s">
        <v>2</v>
      </c>
      <c r="J59" s="7" t="s">
        <v>2</v>
      </c>
      <c r="K59" s="7" t="s">
        <v>2</v>
      </c>
      <c r="L59" s="7" t="s">
        <v>1</v>
      </c>
      <c r="M59" s="7" t="s">
        <v>1</v>
      </c>
      <c r="N59" s="7" t="s">
        <v>1</v>
      </c>
      <c r="O59" s="7" t="s">
        <v>1</v>
      </c>
      <c r="P59" s="7" t="s">
        <v>1</v>
      </c>
      <c r="Q59" s="7" t="s">
        <v>1</v>
      </c>
      <c r="R59" s="7" t="s">
        <v>1</v>
      </c>
      <c r="S59" s="7" t="s">
        <v>1</v>
      </c>
      <c r="T59" s="7" t="s">
        <v>2</v>
      </c>
      <c r="U59" s="7" t="s">
        <v>2</v>
      </c>
      <c r="V59" s="7" t="s">
        <v>1</v>
      </c>
      <c r="W59" s="7" t="s">
        <v>1</v>
      </c>
      <c r="X59" s="7" t="s">
        <v>2</v>
      </c>
      <c r="Y59" s="7" t="s">
        <v>1</v>
      </c>
      <c r="Z59" s="7" t="s">
        <v>1</v>
      </c>
      <c r="AA59" s="7" t="s">
        <v>1</v>
      </c>
      <c r="AB59" s="7" t="s">
        <v>2</v>
      </c>
      <c r="AC59" s="7" t="s">
        <v>2</v>
      </c>
      <c r="AD59" s="7" t="s">
        <v>1</v>
      </c>
      <c r="AE59" s="7" t="s">
        <v>1</v>
      </c>
      <c r="AF59" s="7" t="s">
        <v>1</v>
      </c>
      <c r="AG59" s="7" t="s">
        <v>2</v>
      </c>
      <c r="AH59" s="7" t="s">
        <v>2</v>
      </c>
      <c r="AI59" s="7" t="s">
        <v>2</v>
      </c>
      <c r="AJ59" s="7" t="s">
        <v>1</v>
      </c>
      <c r="AK59" s="7" t="s">
        <v>1</v>
      </c>
      <c r="AL59" s="7" t="s">
        <v>1</v>
      </c>
      <c r="AM59" s="7" t="s">
        <v>1</v>
      </c>
      <c r="AN59" s="7" t="s">
        <v>2</v>
      </c>
      <c r="AO59" s="7" t="s">
        <v>1</v>
      </c>
      <c r="AP59" s="7" t="s">
        <v>1</v>
      </c>
      <c r="AQ59" s="7" t="s">
        <v>1</v>
      </c>
      <c r="AR59" s="7" t="s">
        <v>1</v>
      </c>
      <c r="AS59" s="7" t="s">
        <v>1</v>
      </c>
      <c r="AT59" s="7" t="s">
        <v>2</v>
      </c>
      <c r="AU59" s="7" t="s">
        <v>1</v>
      </c>
      <c r="AV59" s="7" t="s">
        <v>2</v>
      </c>
      <c r="AW59" s="7" t="s">
        <v>1</v>
      </c>
      <c r="AX59" s="6">
        <f>COUNTIF(C59:AW59,"=y")</f>
        <v>18</v>
      </c>
    </row>
    <row r="60" spans="1:54" ht="25.5" x14ac:dyDescent="0.2">
      <c r="A60" s="21" t="s">
        <v>15</v>
      </c>
      <c r="B60" s="22"/>
      <c r="C60" s="7" t="s">
        <v>2</v>
      </c>
      <c r="D60" s="7" t="s">
        <v>2</v>
      </c>
      <c r="E60" s="7" t="s">
        <v>1</v>
      </c>
      <c r="F60" s="7" t="s">
        <v>1</v>
      </c>
      <c r="G60" s="7" t="s">
        <v>2</v>
      </c>
      <c r="H60" s="7" t="s">
        <v>1</v>
      </c>
      <c r="I60" s="7" t="s">
        <v>1</v>
      </c>
      <c r="J60" s="7" t="s">
        <v>1</v>
      </c>
      <c r="K60" s="7" t="s">
        <v>2</v>
      </c>
      <c r="L60" s="7" t="s">
        <v>1</v>
      </c>
      <c r="M60" s="7" t="s">
        <v>2</v>
      </c>
      <c r="N60" s="7" t="s">
        <v>1</v>
      </c>
      <c r="O60" s="7" t="s">
        <v>2</v>
      </c>
      <c r="P60" s="7" t="s">
        <v>1</v>
      </c>
      <c r="Q60" s="7" t="s">
        <v>2</v>
      </c>
      <c r="R60" s="7" t="s">
        <v>2</v>
      </c>
      <c r="S60" s="7" t="s">
        <v>2</v>
      </c>
      <c r="T60" s="7" t="s">
        <v>1</v>
      </c>
      <c r="U60" s="7" t="s">
        <v>1</v>
      </c>
      <c r="V60" s="7" t="s">
        <v>1</v>
      </c>
      <c r="W60" s="7" t="s">
        <v>1</v>
      </c>
      <c r="X60" s="7" t="s">
        <v>2</v>
      </c>
      <c r="Y60" s="7" t="s">
        <v>1</v>
      </c>
      <c r="Z60" s="7" t="s">
        <v>2</v>
      </c>
      <c r="AA60" s="7" t="s">
        <v>1</v>
      </c>
      <c r="AB60" s="7" t="s">
        <v>2</v>
      </c>
      <c r="AC60" s="7" t="s">
        <v>2</v>
      </c>
      <c r="AD60" s="7" t="s">
        <v>2</v>
      </c>
      <c r="AE60" s="7" t="s">
        <v>2</v>
      </c>
      <c r="AF60" s="7" t="s">
        <v>1</v>
      </c>
      <c r="AG60" s="7" t="s">
        <v>2</v>
      </c>
      <c r="AH60" s="7" t="s">
        <v>2</v>
      </c>
      <c r="AI60" s="7" t="s">
        <v>2</v>
      </c>
      <c r="AJ60" s="7" t="s">
        <v>1</v>
      </c>
      <c r="AK60" s="7" t="s">
        <v>1</v>
      </c>
      <c r="AL60" s="7" t="s">
        <v>2</v>
      </c>
      <c r="AM60" s="7" t="s">
        <v>1</v>
      </c>
      <c r="AN60" s="7" t="s">
        <v>2</v>
      </c>
      <c r="AO60" s="7" t="s">
        <v>1</v>
      </c>
      <c r="AP60" s="7" t="s">
        <v>2</v>
      </c>
      <c r="AQ60" s="7" t="s">
        <v>1</v>
      </c>
      <c r="AR60" s="7" t="s">
        <v>1</v>
      </c>
      <c r="AS60" s="7" t="s">
        <v>1</v>
      </c>
      <c r="AT60" s="7" t="s">
        <v>1</v>
      </c>
      <c r="AU60" s="7" t="s">
        <v>1</v>
      </c>
      <c r="AV60" s="7" t="s">
        <v>1</v>
      </c>
      <c r="AW60" s="7" t="s">
        <v>1</v>
      </c>
      <c r="AX60" s="6">
        <f>COUNTIF(C60:AW60,"=y")</f>
        <v>21</v>
      </c>
      <c r="BB60" s="15"/>
    </row>
    <row r="61" spans="1:54" x14ac:dyDescent="0.2">
      <c r="A61" s="21" t="s">
        <v>14</v>
      </c>
      <c r="B61" s="22"/>
      <c r="C61" s="7" t="s">
        <v>1</v>
      </c>
      <c r="D61" s="7" t="s">
        <v>1</v>
      </c>
      <c r="E61" s="7" t="s">
        <v>1</v>
      </c>
      <c r="F61" s="7" t="s">
        <v>1</v>
      </c>
      <c r="G61" s="7" t="s">
        <v>1</v>
      </c>
      <c r="H61" s="7" t="s">
        <v>1</v>
      </c>
      <c r="I61" s="7" t="s">
        <v>1</v>
      </c>
      <c r="J61" s="7" t="s">
        <v>1</v>
      </c>
      <c r="K61" s="7" t="s">
        <v>1</v>
      </c>
      <c r="L61" s="7" t="s">
        <v>1</v>
      </c>
      <c r="M61" s="7" t="s">
        <v>1</v>
      </c>
      <c r="N61" s="7" t="s">
        <v>1</v>
      </c>
      <c r="O61" s="7" t="s">
        <v>1</v>
      </c>
      <c r="P61" s="7" t="s">
        <v>1</v>
      </c>
      <c r="Q61" s="7" t="s">
        <v>1</v>
      </c>
      <c r="R61" s="7" t="s">
        <v>1</v>
      </c>
      <c r="S61" s="7" t="s">
        <v>1</v>
      </c>
      <c r="T61" s="7" t="s">
        <v>2</v>
      </c>
      <c r="U61" s="7" t="s">
        <v>1</v>
      </c>
      <c r="V61" s="7" t="s">
        <v>1</v>
      </c>
      <c r="W61" s="7" t="s">
        <v>1</v>
      </c>
      <c r="X61" s="7" t="s">
        <v>1</v>
      </c>
      <c r="Y61" s="7" t="s">
        <v>1</v>
      </c>
      <c r="Z61" s="7" t="s">
        <v>1</v>
      </c>
      <c r="AA61" s="7" t="s">
        <v>1</v>
      </c>
      <c r="AB61" s="7" t="s">
        <v>1</v>
      </c>
      <c r="AC61" s="7" t="s">
        <v>1</v>
      </c>
      <c r="AD61" s="7" t="s">
        <v>1</v>
      </c>
      <c r="AE61" s="7" t="s">
        <v>1</v>
      </c>
      <c r="AF61" s="7" t="s">
        <v>1</v>
      </c>
      <c r="AG61" s="7" t="s">
        <v>1</v>
      </c>
      <c r="AH61" s="7" t="s">
        <v>1</v>
      </c>
      <c r="AI61" s="7" t="s">
        <v>1</v>
      </c>
      <c r="AJ61" s="7" t="s">
        <v>2</v>
      </c>
      <c r="AK61" s="7" t="s">
        <v>1</v>
      </c>
      <c r="AL61" s="7" t="s">
        <v>1</v>
      </c>
      <c r="AM61" s="7" t="s">
        <v>1</v>
      </c>
      <c r="AN61" s="7" t="s">
        <v>1</v>
      </c>
      <c r="AO61" s="7" t="s">
        <v>1</v>
      </c>
      <c r="AP61" s="7" t="s">
        <v>1</v>
      </c>
      <c r="AQ61" s="7" t="s">
        <v>1</v>
      </c>
      <c r="AR61" s="7" t="s">
        <v>1</v>
      </c>
      <c r="AS61" s="7" t="s">
        <v>1</v>
      </c>
      <c r="AT61" s="7" t="s">
        <v>1</v>
      </c>
      <c r="AU61" s="7" t="s">
        <v>1</v>
      </c>
      <c r="AV61" s="7" t="s">
        <v>1</v>
      </c>
      <c r="AW61" s="7" t="s">
        <v>1</v>
      </c>
      <c r="AX61" s="6">
        <f>COUNTIF(C61:AW61,"=y")</f>
        <v>2</v>
      </c>
      <c r="BB61" s="15"/>
    </row>
    <row r="62" spans="1:54" x14ac:dyDescent="0.2">
      <c r="A62" s="21" t="s">
        <v>13</v>
      </c>
      <c r="B62" s="22"/>
      <c r="C62" s="7" t="s">
        <v>1</v>
      </c>
      <c r="D62" s="7" t="s">
        <v>1</v>
      </c>
      <c r="E62" s="7" t="s">
        <v>1</v>
      </c>
      <c r="F62" s="7" t="s">
        <v>1</v>
      </c>
      <c r="G62" s="7" t="s">
        <v>1</v>
      </c>
      <c r="H62" s="7" t="s">
        <v>1</v>
      </c>
      <c r="I62" s="7" t="s">
        <v>1</v>
      </c>
      <c r="J62" s="7" t="s">
        <v>1</v>
      </c>
      <c r="K62" s="7" t="s">
        <v>1</v>
      </c>
      <c r="L62" s="7" t="s">
        <v>1</v>
      </c>
      <c r="M62" s="7" t="s">
        <v>1</v>
      </c>
      <c r="N62" s="7" t="s">
        <v>1</v>
      </c>
      <c r="O62" s="7" t="s">
        <v>1</v>
      </c>
      <c r="P62" s="7" t="s">
        <v>1</v>
      </c>
      <c r="Q62" s="7" t="s">
        <v>1</v>
      </c>
      <c r="R62" s="7" t="s">
        <v>1</v>
      </c>
      <c r="S62" s="7" t="s">
        <v>2</v>
      </c>
      <c r="T62" s="7" t="s">
        <v>1</v>
      </c>
      <c r="U62" s="7" t="s">
        <v>1</v>
      </c>
      <c r="V62" s="7" t="s">
        <v>1</v>
      </c>
      <c r="W62" s="7" t="s">
        <v>1</v>
      </c>
      <c r="X62" s="7" t="s">
        <v>1</v>
      </c>
      <c r="Y62" s="7" t="s">
        <v>1</v>
      </c>
      <c r="Z62" s="7" t="s">
        <v>1</v>
      </c>
      <c r="AA62" s="7" t="s">
        <v>1</v>
      </c>
      <c r="AB62" s="7" t="s">
        <v>1</v>
      </c>
      <c r="AC62" s="7" t="s">
        <v>1</v>
      </c>
      <c r="AD62" s="7" t="s">
        <v>1</v>
      </c>
      <c r="AE62" s="7" t="s">
        <v>1</v>
      </c>
      <c r="AF62" s="7" t="s">
        <v>1</v>
      </c>
      <c r="AG62" s="7" t="s">
        <v>1</v>
      </c>
      <c r="AH62" s="7" t="s">
        <v>1</v>
      </c>
      <c r="AI62" s="7" t="s">
        <v>1</v>
      </c>
      <c r="AJ62" s="7" t="s">
        <v>1</v>
      </c>
      <c r="AK62" s="7" t="s">
        <v>1</v>
      </c>
      <c r="AL62" s="7" t="s">
        <v>1</v>
      </c>
      <c r="AM62" s="7" t="s">
        <v>1</v>
      </c>
      <c r="AN62" s="7" t="s">
        <v>1</v>
      </c>
      <c r="AO62" s="7" t="s">
        <v>1</v>
      </c>
      <c r="AP62" s="7" t="s">
        <v>1</v>
      </c>
      <c r="AQ62" s="7" t="s">
        <v>1</v>
      </c>
      <c r="AR62" s="7" t="s">
        <v>1</v>
      </c>
      <c r="AS62" s="7" t="s">
        <v>1</v>
      </c>
      <c r="AT62" s="7" t="s">
        <v>1</v>
      </c>
      <c r="AU62" s="7" t="s">
        <v>1</v>
      </c>
      <c r="AV62" s="7" t="s">
        <v>1</v>
      </c>
      <c r="AW62" s="7" t="s">
        <v>1</v>
      </c>
      <c r="AX62" s="6">
        <f>COUNTIF(C62:AW62,"=y")</f>
        <v>1</v>
      </c>
      <c r="BB62" s="15"/>
    </row>
    <row r="63" spans="1:54" x14ac:dyDescent="0.2">
      <c r="A63" s="19" t="s">
        <v>12</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row>
    <row r="64" spans="1:54" x14ac:dyDescent="0.2">
      <c r="A64" s="21" t="s">
        <v>11</v>
      </c>
      <c r="B64" s="20" t="s">
        <v>8</v>
      </c>
      <c r="C64" s="7">
        <v>1</v>
      </c>
      <c r="D64" s="7">
        <v>1</v>
      </c>
      <c r="E64" s="7">
        <v>1</v>
      </c>
      <c r="F64" s="7">
        <v>1</v>
      </c>
      <c r="G64" s="7">
        <v>1</v>
      </c>
      <c r="H64" s="7">
        <v>1</v>
      </c>
      <c r="I64" s="7">
        <v>1</v>
      </c>
      <c r="J64" s="7">
        <v>1</v>
      </c>
      <c r="K64" s="7">
        <v>1</v>
      </c>
      <c r="L64" s="7">
        <v>1</v>
      </c>
      <c r="M64" s="7">
        <v>1</v>
      </c>
      <c r="N64" s="7">
        <v>1</v>
      </c>
      <c r="O64" s="7">
        <v>1</v>
      </c>
      <c r="P64" s="7">
        <v>1</v>
      </c>
      <c r="Q64" s="7">
        <v>1</v>
      </c>
      <c r="R64" s="7">
        <v>1</v>
      </c>
      <c r="S64" s="7">
        <v>1</v>
      </c>
      <c r="T64" s="7">
        <v>1</v>
      </c>
      <c r="U64" s="7">
        <v>1</v>
      </c>
      <c r="V64" s="7">
        <v>1</v>
      </c>
      <c r="W64" s="7">
        <v>1</v>
      </c>
      <c r="X64" s="7">
        <v>1</v>
      </c>
      <c r="Y64" s="7">
        <v>1</v>
      </c>
      <c r="Z64" s="7">
        <v>1</v>
      </c>
      <c r="AA64" s="7">
        <v>1</v>
      </c>
      <c r="AB64" s="7">
        <v>1</v>
      </c>
      <c r="AC64" s="7">
        <v>1</v>
      </c>
      <c r="AD64" s="7">
        <v>1</v>
      </c>
      <c r="AE64" s="7">
        <v>1</v>
      </c>
      <c r="AF64" s="7">
        <v>1</v>
      </c>
      <c r="AG64" s="7">
        <v>1</v>
      </c>
      <c r="AH64" s="7">
        <v>2</v>
      </c>
      <c r="AI64" s="7">
        <v>1</v>
      </c>
      <c r="AJ64" s="7">
        <v>1</v>
      </c>
      <c r="AK64" s="7">
        <v>1</v>
      </c>
      <c r="AL64" s="7">
        <v>1</v>
      </c>
      <c r="AM64" s="7">
        <v>1</v>
      </c>
      <c r="AN64" s="7">
        <v>1</v>
      </c>
      <c r="AO64" s="7">
        <v>1</v>
      </c>
      <c r="AP64" s="7">
        <v>1</v>
      </c>
      <c r="AQ64" s="7">
        <v>1</v>
      </c>
      <c r="AR64" s="7">
        <v>1</v>
      </c>
      <c r="AS64" s="7">
        <v>1</v>
      </c>
      <c r="AT64" s="7">
        <v>1</v>
      </c>
      <c r="AU64" s="7">
        <v>1</v>
      </c>
      <c r="AV64" s="7">
        <v>1</v>
      </c>
      <c r="AW64" s="7">
        <v>1</v>
      </c>
      <c r="AX64" s="6">
        <f>COUNTIF(C64:AW64,"=2")</f>
        <v>1</v>
      </c>
      <c r="BB64" s="15"/>
    </row>
    <row r="65" spans="1:54" x14ac:dyDescent="0.2">
      <c r="A65" s="19" t="s">
        <v>10</v>
      </c>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row>
    <row r="66" spans="1:54" ht="25.5" x14ac:dyDescent="0.2">
      <c r="A66" s="17" t="s">
        <v>9</v>
      </c>
      <c r="B66" s="16" t="s">
        <v>8</v>
      </c>
      <c r="C66" s="7" t="s">
        <v>2</v>
      </c>
      <c r="D66" s="7" t="s">
        <v>1</v>
      </c>
      <c r="E66" s="7" t="s">
        <v>1</v>
      </c>
      <c r="F66" s="7" t="s">
        <v>2</v>
      </c>
      <c r="G66" s="7" t="s">
        <v>2</v>
      </c>
      <c r="H66" s="7" t="s">
        <v>1</v>
      </c>
      <c r="I66" s="7" t="s">
        <v>1</v>
      </c>
      <c r="J66" s="7" t="s">
        <v>1</v>
      </c>
      <c r="K66" s="7" t="s">
        <v>1</v>
      </c>
      <c r="L66" s="7" t="s">
        <v>1</v>
      </c>
      <c r="M66" s="7" t="s">
        <v>2</v>
      </c>
      <c r="N66" s="7" t="s">
        <v>1</v>
      </c>
      <c r="O66" s="7" t="s">
        <v>2</v>
      </c>
      <c r="P66" s="7" t="s">
        <v>1</v>
      </c>
      <c r="Q66" s="7" t="s">
        <v>1</v>
      </c>
      <c r="R66" s="7" t="s">
        <v>1</v>
      </c>
      <c r="S66" s="7" t="s">
        <v>2</v>
      </c>
      <c r="T66" s="7" t="s">
        <v>2</v>
      </c>
      <c r="U66" s="7" t="s">
        <v>1</v>
      </c>
      <c r="V66" s="7" t="s">
        <v>2</v>
      </c>
      <c r="W66" s="7" t="s">
        <v>2</v>
      </c>
      <c r="X66" s="7" t="s">
        <v>1</v>
      </c>
      <c r="Y66" s="7" t="s">
        <v>1</v>
      </c>
      <c r="Z66" s="7" t="s">
        <v>1</v>
      </c>
      <c r="AA66" s="7" t="s">
        <v>1</v>
      </c>
      <c r="AB66" s="7" t="s">
        <v>2</v>
      </c>
      <c r="AC66" s="7" t="s">
        <v>1</v>
      </c>
      <c r="AD66" s="7" t="s">
        <v>1</v>
      </c>
      <c r="AE66" s="7" t="s">
        <v>1</v>
      </c>
      <c r="AF66" s="7" t="s">
        <v>1</v>
      </c>
      <c r="AG66" s="7" t="s">
        <v>1</v>
      </c>
      <c r="AH66" s="7" t="s">
        <v>1</v>
      </c>
      <c r="AI66" s="7" t="s">
        <v>1</v>
      </c>
      <c r="AJ66" s="7" t="s">
        <v>1</v>
      </c>
      <c r="AK66" s="7" t="s">
        <v>1</v>
      </c>
      <c r="AL66" s="7" t="s">
        <v>1</v>
      </c>
      <c r="AM66" s="7" t="s">
        <v>1</v>
      </c>
      <c r="AN66" s="7" t="s">
        <v>1</v>
      </c>
      <c r="AO66" s="7" t="s">
        <v>1</v>
      </c>
      <c r="AP66" s="7" t="s">
        <v>2</v>
      </c>
      <c r="AQ66" s="7" t="s">
        <v>1</v>
      </c>
      <c r="AR66" s="7" t="s">
        <v>2</v>
      </c>
      <c r="AS66" s="7" t="s">
        <v>1</v>
      </c>
      <c r="AT66" s="7" t="s">
        <v>2</v>
      </c>
      <c r="AU66" s="7" t="s">
        <v>1</v>
      </c>
      <c r="AV66" s="7" t="s">
        <v>1</v>
      </c>
      <c r="AW66" s="7" t="s">
        <v>1</v>
      </c>
      <c r="AX66" s="6">
        <f>COUNTIF(C66:AW66,"Y")</f>
        <v>13</v>
      </c>
      <c r="BB66" s="15"/>
    </row>
    <row r="67" spans="1:54" s="11" customFormat="1" ht="25.5" x14ac:dyDescent="0.2">
      <c r="A67" s="14" t="s">
        <v>7</v>
      </c>
      <c r="B67" s="13" t="s">
        <v>6</v>
      </c>
      <c r="C67" s="12" t="str">
        <f>IF(C66="","",IF(C64=1,"Y","N"))</f>
        <v>Y</v>
      </c>
      <c r="D67" s="12" t="str">
        <f>IF(D66="","",IF(D64=1,"Y","N"))</f>
        <v>Y</v>
      </c>
      <c r="E67" s="12" t="str">
        <f>IF(E66="","",IF(E64=1,"Y","N"))</f>
        <v>Y</v>
      </c>
      <c r="F67" s="12" t="str">
        <f>IF(F66="","",IF(F64=1,"Y","N"))</f>
        <v>Y</v>
      </c>
      <c r="G67" s="12" t="str">
        <f>IF(G66="","",IF(G64=1,"Y","N"))</f>
        <v>Y</v>
      </c>
      <c r="H67" s="12" t="str">
        <f>IF(H66="","",IF(H64=1,"Y","N"))</f>
        <v>Y</v>
      </c>
      <c r="I67" s="12" t="str">
        <f>IF(I66="","",IF(I64=1,"Y","N"))</f>
        <v>Y</v>
      </c>
      <c r="J67" s="12" t="str">
        <f>IF(J66="","",IF(J64=1,"Y","N"))</f>
        <v>Y</v>
      </c>
      <c r="K67" s="12" t="str">
        <f>IF(K66="","",IF(K64=1,"Y","N"))</f>
        <v>Y</v>
      </c>
      <c r="L67" s="12" t="str">
        <f>IF(L66="","",IF(L64=1,"Y","N"))</f>
        <v>Y</v>
      </c>
      <c r="M67" s="12" t="str">
        <f>IF(M66="","",IF(M64=1,"Y","N"))</f>
        <v>Y</v>
      </c>
      <c r="N67" s="12" t="str">
        <f>IF(N66="","",IF(N64=1,"Y","N"))</f>
        <v>Y</v>
      </c>
      <c r="O67" s="12" t="str">
        <f>IF(O66="","",IF(O64=1,"Y","N"))</f>
        <v>Y</v>
      </c>
      <c r="P67" s="12" t="str">
        <f>IF(P66="","",IF(P64=1,"Y","N"))</f>
        <v>Y</v>
      </c>
      <c r="Q67" s="12" t="str">
        <f>IF(Q66="","",IF(Q64=1,"Y","N"))</f>
        <v>Y</v>
      </c>
      <c r="R67" s="12" t="str">
        <f>IF(R66="","",IF(R64=1,"Y","N"))</f>
        <v>Y</v>
      </c>
      <c r="S67" s="12" t="str">
        <f>IF(S66="","",IF(S64=1,"Y","N"))</f>
        <v>Y</v>
      </c>
      <c r="T67" s="12" t="str">
        <f>IF(T66="","",IF(T64=1,"Y","N"))</f>
        <v>Y</v>
      </c>
      <c r="U67" s="12" t="str">
        <f>IF(U66="","",IF(U64=1,"Y","N"))</f>
        <v>Y</v>
      </c>
      <c r="V67" s="12" t="str">
        <f>IF(V66="","",IF(V64=1,"Y","N"))</f>
        <v>Y</v>
      </c>
      <c r="W67" s="12" t="str">
        <f>IF(W66="","",IF(W64=1,"Y","N"))</f>
        <v>Y</v>
      </c>
      <c r="X67" s="12" t="str">
        <f>IF(X66="","",IF(X64=1,"Y","N"))</f>
        <v>Y</v>
      </c>
      <c r="Y67" s="12" t="str">
        <f>IF(Y66="","",IF(Y64=1,"Y","N"))</f>
        <v>Y</v>
      </c>
      <c r="Z67" s="12" t="str">
        <f>IF(Z66="","",IF(Z64=1,"Y","N"))</f>
        <v>Y</v>
      </c>
      <c r="AA67" s="12" t="str">
        <f>IF(AA66="","",IF(AA64=1,"Y","N"))</f>
        <v>Y</v>
      </c>
      <c r="AB67" s="12" t="str">
        <f>IF(AB66="","",IF(AB64=1,"Y","N"))</f>
        <v>Y</v>
      </c>
      <c r="AC67" s="12" t="str">
        <f>IF(AC66="","",IF(AC64=1,"Y","N"))</f>
        <v>Y</v>
      </c>
      <c r="AD67" s="12" t="str">
        <f>IF(AD66="","",IF(AD64=1,"Y","N"))</f>
        <v>Y</v>
      </c>
      <c r="AE67" s="12" t="str">
        <f>IF(AE66="","",IF(AE64=1,"Y","N"))</f>
        <v>Y</v>
      </c>
      <c r="AF67" s="12" t="str">
        <f>IF(AF66="","",IF(AF64=1,"Y","N"))</f>
        <v>Y</v>
      </c>
      <c r="AG67" s="12" t="str">
        <f>IF(AG66="","",IF(AG64=1,"Y","N"))</f>
        <v>Y</v>
      </c>
      <c r="AH67" s="12" t="str">
        <f>IF(AH66="","",IF(AH64=1,"Y","N"))</f>
        <v>N</v>
      </c>
      <c r="AI67" s="12" t="str">
        <f>IF(AI66="","",IF(AI64=1,"Y","N"))</f>
        <v>Y</v>
      </c>
      <c r="AJ67" s="12" t="str">
        <f>IF(AJ66="","",IF(AJ64=1,"Y","N"))</f>
        <v>Y</v>
      </c>
      <c r="AK67" s="12" t="str">
        <f>IF(AK66="","",IF(AK64=1,"Y","N"))</f>
        <v>Y</v>
      </c>
      <c r="AL67" s="12" t="str">
        <f>IF(AL66="","",IF(AL64=1,"Y","N"))</f>
        <v>Y</v>
      </c>
      <c r="AM67" s="12" t="str">
        <f>IF(AM66="","",IF(AM64=1,"Y","N"))</f>
        <v>Y</v>
      </c>
      <c r="AN67" s="12" t="str">
        <f>IF(AN66="","",IF(AN64=1,"Y","N"))</f>
        <v>Y</v>
      </c>
      <c r="AO67" s="12" t="str">
        <f>IF(AO66="","",IF(AO64=1,"Y","N"))</f>
        <v>Y</v>
      </c>
      <c r="AP67" s="12" t="str">
        <f>IF(AP66="","",IF(AP64=1,"Y","N"))</f>
        <v>Y</v>
      </c>
      <c r="AQ67" s="12" t="str">
        <f>IF(AQ66="","",IF(AQ64=1,"Y","N"))</f>
        <v>Y</v>
      </c>
      <c r="AR67" s="12" t="str">
        <f>IF(AR66="","",IF(AR64=1,"Y","N"))</f>
        <v>Y</v>
      </c>
      <c r="AS67" s="12" t="str">
        <f>IF(AS66="","",IF(AS64=1,"Y","N"))</f>
        <v>Y</v>
      </c>
      <c r="AT67" s="12" t="str">
        <f>IF(AT66="","",IF(AT64=1,"Y","N"))</f>
        <v>Y</v>
      </c>
      <c r="AU67" s="12" t="str">
        <f>IF(AU66="","",IF(AU64=1,"Y","N"))</f>
        <v>Y</v>
      </c>
      <c r="AV67" s="12" t="str">
        <f>IF(AV66="","",IF(AV64=1,"Y","N"))</f>
        <v>Y</v>
      </c>
      <c r="AW67" s="12" t="str">
        <f>IF(AW66="","",IF(AW64=1,"Y","N"))</f>
        <v>Y</v>
      </c>
      <c r="AX67" s="6">
        <f>COUNTIF(C67:AW67,"Y")</f>
        <v>46</v>
      </c>
    </row>
    <row r="68" spans="1:54" ht="89.25" x14ac:dyDescent="0.2">
      <c r="A68" s="9" t="s">
        <v>5</v>
      </c>
      <c r="B68" s="10" t="s">
        <v>4</v>
      </c>
      <c r="C68" s="7" t="s">
        <v>2</v>
      </c>
      <c r="D68" s="7" t="s">
        <v>1</v>
      </c>
      <c r="E68" s="7" t="s">
        <v>1</v>
      </c>
      <c r="F68" s="7" t="s">
        <v>2</v>
      </c>
      <c r="G68" s="7" t="s">
        <v>2</v>
      </c>
      <c r="H68" s="7" t="s">
        <v>1</v>
      </c>
      <c r="I68" s="7" t="s">
        <v>1</v>
      </c>
      <c r="J68" s="7" t="s">
        <v>1</v>
      </c>
      <c r="K68" s="7" t="s">
        <v>1</v>
      </c>
      <c r="L68" s="7" t="s">
        <v>1</v>
      </c>
      <c r="M68" s="7" t="s">
        <v>2</v>
      </c>
      <c r="N68" s="7" t="s">
        <v>1</v>
      </c>
      <c r="O68" s="7" t="s">
        <v>2</v>
      </c>
      <c r="P68" s="7" t="s">
        <v>1</v>
      </c>
      <c r="Q68" s="7" t="s">
        <v>1</v>
      </c>
      <c r="R68" s="7" t="s">
        <v>1</v>
      </c>
      <c r="S68" s="7" t="s">
        <v>2</v>
      </c>
      <c r="T68" s="7" t="s">
        <v>2</v>
      </c>
      <c r="U68" s="7" t="s">
        <v>1</v>
      </c>
      <c r="V68" s="7" t="s">
        <v>2</v>
      </c>
      <c r="W68" s="7" t="s">
        <v>2</v>
      </c>
      <c r="X68" s="7" t="s">
        <v>1</v>
      </c>
      <c r="Y68" s="7" t="s">
        <v>1</v>
      </c>
      <c r="Z68" s="7" t="s">
        <v>1</v>
      </c>
      <c r="AA68" s="7" t="s">
        <v>1</v>
      </c>
      <c r="AB68" s="7" t="s">
        <v>2</v>
      </c>
      <c r="AC68" s="7" t="s">
        <v>1</v>
      </c>
      <c r="AD68" s="7" t="s">
        <v>1</v>
      </c>
      <c r="AE68" s="7" t="s">
        <v>1</v>
      </c>
      <c r="AF68" s="7" t="s">
        <v>1</v>
      </c>
      <c r="AG68" s="7" t="s">
        <v>1</v>
      </c>
      <c r="AH68" s="7" t="s">
        <v>1</v>
      </c>
      <c r="AI68" s="7" t="s">
        <v>1</v>
      </c>
      <c r="AJ68" s="7" t="s">
        <v>1</v>
      </c>
      <c r="AK68" s="7" t="s">
        <v>1</v>
      </c>
      <c r="AL68" s="7" t="s">
        <v>1</v>
      </c>
      <c r="AM68" s="7" t="s">
        <v>1</v>
      </c>
      <c r="AN68" s="7" t="s">
        <v>1</v>
      </c>
      <c r="AO68" s="7" t="s">
        <v>1</v>
      </c>
      <c r="AP68" s="7" t="s">
        <v>2</v>
      </c>
      <c r="AQ68" s="7" t="s">
        <v>1</v>
      </c>
      <c r="AR68" s="7" t="s">
        <v>2</v>
      </c>
      <c r="AS68" s="7" t="s">
        <v>1</v>
      </c>
      <c r="AT68" s="7" t="s">
        <v>2</v>
      </c>
      <c r="AU68" s="7" t="s">
        <v>1</v>
      </c>
      <c r="AV68" s="7" t="s">
        <v>1</v>
      </c>
      <c r="AW68" s="7" t="s">
        <v>1</v>
      </c>
      <c r="AX68" s="6">
        <f>COUNTIF(C68:AW68,"Y")</f>
        <v>13</v>
      </c>
    </row>
    <row r="69" spans="1:54" ht="69.75" customHeight="1" x14ac:dyDescent="0.2">
      <c r="A69" s="9" t="s">
        <v>3</v>
      </c>
      <c r="B69" s="8"/>
      <c r="C69" s="7" t="s">
        <v>2</v>
      </c>
      <c r="D69" s="7" t="s">
        <v>1</v>
      </c>
      <c r="E69" s="7" t="s">
        <v>1</v>
      </c>
      <c r="F69" s="7" t="s">
        <v>2</v>
      </c>
      <c r="G69" s="7" t="s">
        <v>2</v>
      </c>
      <c r="H69" s="7" t="s">
        <v>1</v>
      </c>
      <c r="I69" s="7" t="s">
        <v>1</v>
      </c>
      <c r="J69" s="7" t="s">
        <v>1</v>
      </c>
      <c r="K69" s="7" t="s">
        <v>1</v>
      </c>
      <c r="L69" s="7" t="s">
        <v>1</v>
      </c>
      <c r="M69" s="7" t="s">
        <v>2</v>
      </c>
      <c r="N69" s="7" t="s">
        <v>1</v>
      </c>
      <c r="O69" s="7" t="s">
        <v>2</v>
      </c>
      <c r="P69" s="7" t="s">
        <v>1</v>
      </c>
      <c r="Q69" s="7" t="s">
        <v>1</v>
      </c>
      <c r="R69" s="7" t="s">
        <v>1</v>
      </c>
      <c r="S69" s="7" t="s">
        <v>2</v>
      </c>
      <c r="T69" s="7" t="s">
        <v>2</v>
      </c>
      <c r="U69" s="7" t="s">
        <v>1</v>
      </c>
      <c r="V69" s="7" t="s">
        <v>2</v>
      </c>
      <c r="W69" s="7" t="s">
        <v>2</v>
      </c>
      <c r="X69" s="7" t="s">
        <v>1</v>
      </c>
      <c r="Y69" s="7" t="s">
        <v>1</v>
      </c>
      <c r="Z69" s="7" t="s">
        <v>1</v>
      </c>
      <c r="AA69" s="7" t="s">
        <v>1</v>
      </c>
      <c r="AB69" s="7" t="s">
        <v>2</v>
      </c>
      <c r="AC69" s="7" t="s">
        <v>1</v>
      </c>
      <c r="AD69" s="7" t="s">
        <v>1</v>
      </c>
      <c r="AE69" s="7" t="s">
        <v>1</v>
      </c>
      <c r="AF69" s="7" t="s">
        <v>1</v>
      </c>
      <c r="AG69" s="7" t="s">
        <v>1</v>
      </c>
      <c r="AH69" s="7" t="s">
        <v>1</v>
      </c>
      <c r="AI69" s="7" t="s">
        <v>1</v>
      </c>
      <c r="AJ69" s="7" t="s">
        <v>1</v>
      </c>
      <c r="AK69" s="7" t="s">
        <v>1</v>
      </c>
      <c r="AL69" s="7" t="s">
        <v>1</v>
      </c>
      <c r="AM69" s="7" t="s">
        <v>1</v>
      </c>
      <c r="AN69" s="7" t="s">
        <v>1</v>
      </c>
      <c r="AO69" s="7" t="s">
        <v>1</v>
      </c>
      <c r="AP69" s="7" t="s">
        <v>2</v>
      </c>
      <c r="AQ69" s="7" t="s">
        <v>1</v>
      </c>
      <c r="AR69" s="7" t="s">
        <v>2</v>
      </c>
      <c r="AS69" s="7" t="s">
        <v>1</v>
      </c>
      <c r="AT69" s="7" t="s">
        <v>2</v>
      </c>
      <c r="AU69" s="7" t="s">
        <v>1</v>
      </c>
      <c r="AV69" s="7" t="s">
        <v>1</v>
      </c>
      <c r="AW69" s="7" t="s">
        <v>1</v>
      </c>
      <c r="AX69" s="6">
        <f>COUNTIF(C69:AW69,"Y")</f>
        <v>13</v>
      </c>
    </row>
    <row r="70" spans="1:54" s="3" customFormat="1" ht="31.5" customHeight="1" x14ac:dyDescent="0.2">
      <c r="A70" s="5" t="s">
        <v>0</v>
      </c>
      <c r="B70" s="5"/>
      <c r="C70" s="4">
        <f>IF(C69="","",IF(COUNTIF(C66:C69,"N")&gt;0,2,1))</f>
        <v>1</v>
      </c>
      <c r="D70" s="4">
        <f>IF(D69="","",IF(COUNTIF(D66:D69,"N")&gt;0,2,1))</f>
        <v>2</v>
      </c>
      <c r="E70" s="4">
        <f>IF(E69="","",IF(COUNTIF(E66:E69,"N")&gt;0,2,1))</f>
        <v>2</v>
      </c>
      <c r="F70" s="4">
        <f>IF(F69="","",IF(COUNTIF(F66:F69,"N")&gt;0,2,1))</f>
        <v>1</v>
      </c>
      <c r="G70" s="4">
        <f>IF(G69="","",IF(COUNTIF(G66:G69,"N")&gt;0,2,1))</f>
        <v>1</v>
      </c>
      <c r="H70" s="4">
        <f>IF(H69="","",IF(COUNTIF(H66:H69,"N")&gt;0,2,1))</f>
        <v>2</v>
      </c>
      <c r="I70" s="4">
        <f>IF(I69="","",IF(COUNTIF(I66:I69,"N")&gt;0,2,1))</f>
        <v>2</v>
      </c>
      <c r="J70" s="4">
        <f>IF(J69="","",IF(COUNTIF(J66:J69,"N")&gt;0,2,1))</f>
        <v>2</v>
      </c>
      <c r="K70" s="4">
        <f>IF(K69="","",IF(COUNTIF(K66:K69,"N")&gt;0,2,1))</f>
        <v>2</v>
      </c>
      <c r="L70" s="4">
        <f>IF(L69="","",IF(COUNTIF(L66:L69,"N")&gt;0,2,1))</f>
        <v>2</v>
      </c>
      <c r="M70" s="4">
        <f>IF(M69="","",IF(COUNTIF(M66:M69,"N")&gt;0,2,1))</f>
        <v>1</v>
      </c>
      <c r="N70" s="4">
        <f>IF(N69="","",IF(COUNTIF(N66:N69,"N")&gt;0,2,1))</f>
        <v>2</v>
      </c>
      <c r="O70" s="4">
        <f>IF(O69="","",IF(COUNTIF(O66:O69,"N")&gt;0,2,1))</f>
        <v>1</v>
      </c>
      <c r="P70" s="4">
        <f>IF(P69="","",IF(COUNTIF(P66:P69,"N")&gt;0,2,1))</f>
        <v>2</v>
      </c>
      <c r="Q70" s="4">
        <f>IF(Q69="","",IF(COUNTIF(Q66:Q69,"N")&gt;0,2,1))</f>
        <v>2</v>
      </c>
      <c r="R70" s="4">
        <f>IF(R69="","",IF(COUNTIF(R66:R69,"N")&gt;0,2,1))</f>
        <v>2</v>
      </c>
      <c r="S70" s="4">
        <f>IF(S69="","",IF(COUNTIF(S66:S69,"N")&gt;0,2,1))</f>
        <v>1</v>
      </c>
      <c r="T70" s="4">
        <f>IF(T69="","",IF(COUNTIF(T66:T69,"N")&gt;0,2,1))</f>
        <v>1</v>
      </c>
      <c r="U70" s="4">
        <f>IF(U69="","",IF(COUNTIF(U66:U69,"N")&gt;0,2,1))</f>
        <v>2</v>
      </c>
      <c r="V70" s="4">
        <f>IF(V69="","",IF(COUNTIF(V66:V69,"N")&gt;0,2,1))</f>
        <v>1</v>
      </c>
      <c r="W70" s="4">
        <f>IF(W69="","",IF(COUNTIF(W66:W69,"N")&gt;0,2,1))</f>
        <v>1</v>
      </c>
      <c r="X70" s="4">
        <f>IF(X69="","",IF(COUNTIF(X66:X69,"N")&gt;0,2,1))</f>
        <v>2</v>
      </c>
      <c r="Y70" s="4">
        <f>IF(Y69="","",IF(COUNTIF(Y66:Y69,"N")&gt;0,2,1))</f>
        <v>2</v>
      </c>
      <c r="Z70" s="4">
        <f>IF(Z69="","",IF(COUNTIF(Z66:Z69,"N")&gt;0,2,1))</f>
        <v>2</v>
      </c>
      <c r="AA70" s="4">
        <f>IF(AA69="","",IF(COUNTIF(AA66:AA69,"N")&gt;0,2,1))</f>
        <v>2</v>
      </c>
      <c r="AB70" s="4">
        <f>IF(AB69="","",IF(COUNTIF(AB66:AB69,"N")&gt;0,2,1))</f>
        <v>1</v>
      </c>
      <c r="AC70" s="4">
        <f>IF(AC69="","",IF(COUNTIF(AC66:AC69,"N")&gt;0,2,1))</f>
        <v>2</v>
      </c>
      <c r="AD70" s="4">
        <f>IF(AD69="","",IF(COUNTIF(AD66:AD69,"N")&gt;0,2,1))</f>
        <v>2</v>
      </c>
      <c r="AE70" s="4">
        <f>IF(AE69="","",IF(COUNTIF(AE66:AE69,"N")&gt;0,2,1))</f>
        <v>2</v>
      </c>
      <c r="AF70" s="4">
        <f>IF(AF69="","",IF(COUNTIF(AF66:AF69,"N")&gt;0,2,1))</f>
        <v>2</v>
      </c>
      <c r="AG70" s="4">
        <f>IF(AG69="","",IF(COUNTIF(AG66:AG69,"N")&gt;0,2,1))</f>
        <v>2</v>
      </c>
      <c r="AH70" s="4">
        <f>IF(AH69="","",IF(COUNTIF(AH66:AH69,"N")&gt;0,2,1))</f>
        <v>2</v>
      </c>
      <c r="AI70" s="4">
        <f>IF(AI69="","",IF(COUNTIF(AI66:AI69,"N")&gt;0,2,1))</f>
        <v>2</v>
      </c>
      <c r="AJ70" s="4">
        <f>IF(AJ69="","",IF(COUNTIF(AJ66:AJ69,"N")&gt;0,2,1))</f>
        <v>2</v>
      </c>
      <c r="AK70" s="4">
        <f>IF(AK69="","",IF(COUNTIF(AK66:AK69,"N")&gt;0,2,1))</f>
        <v>2</v>
      </c>
      <c r="AL70" s="4">
        <f>IF(AL69="","",IF(COUNTIF(AL66:AL69,"N")&gt;0,2,1))</f>
        <v>2</v>
      </c>
      <c r="AM70" s="4">
        <f>IF(AM69="","",IF(COUNTIF(AM66:AM69,"N")&gt;0,2,1))</f>
        <v>2</v>
      </c>
      <c r="AN70" s="4">
        <f>IF(AN69="","",IF(COUNTIF(AN66:AN69,"N")&gt;0,2,1))</f>
        <v>2</v>
      </c>
      <c r="AO70" s="4">
        <f>IF(AO69="","",IF(COUNTIF(AO66:AO69,"N")&gt;0,2,1))</f>
        <v>2</v>
      </c>
      <c r="AP70" s="4">
        <f>IF(AP69="","",IF(COUNTIF(AP66:AP69,"N")&gt;0,2,1))</f>
        <v>1</v>
      </c>
      <c r="AQ70" s="4">
        <f>IF(AQ69="","",IF(COUNTIF(AQ66:AQ69,"N")&gt;0,2,1))</f>
        <v>2</v>
      </c>
      <c r="AR70" s="4">
        <f>IF(AR69="","",IF(COUNTIF(AR66:AR69,"N")&gt;0,2,1))</f>
        <v>1</v>
      </c>
      <c r="AS70" s="4">
        <f>IF(AS69="","",IF(COUNTIF(AS66:AS69,"N")&gt;0,2,1))</f>
        <v>2</v>
      </c>
      <c r="AT70" s="4">
        <f>IF(AT69="","",IF(COUNTIF(AT66:AT69,"N")&gt;0,2,1))</f>
        <v>1</v>
      </c>
      <c r="AU70" s="4">
        <f>IF(AU69="","",IF(COUNTIF(AU66:AU69,"N")&gt;0,2,1))</f>
        <v>2</v>
      </c>
      <c r="AV70" s="4">
        <f>IF(AV69="","",IF(COUNTIF(AV66:AV69,"N")&gt;0,2,1))</f>
        <v>2</v>
      </c>
      <c r="AW70" s="4">
        <f>IF(AW69="","",IF(COUNTIF(AW66:AW69,"N")&gt;0,2,1))</f>
        <v>2</v>
      </c>
      <c r="AX70" s="4">
        <f>COUNTIF(C70:AW70,"1")</f>
        <v>13</v>
      </c>
    </row>
  </sheetData>
  <mergeCells count="11">
    <mergeCell ref="AX1:AX2"/>
    <mergeCell ref="A6:B6"/>
    <mergeCell ref="B8:B10"/>
    <mergeCell ref="B18:B26"/>
    <mergeCell ref="B27:B44"/>
    <mergeCell ref="B45:B48"/>
    <mergeCell ref="B51:B52"/>
    <mergeCell ref="B59:B62"/>
    <mergeCell ref="B68:B69"/>
    <mergeCell ref="A70:B70"/>
    <mergeCell ref="B1:B2"/>
  </mergeCells>
  <conditionalFormatting sqref="B67:AW67">
    <cfRule type="expression" dxfId="13" priority="2">
      <formula>AND(B$66="y",B67="y")</formula>
    </cfRule>
  </conditionalFormatting>
  <conditionalFormatting sqref="C4:AW5">
    <cfRule type="expression" dxfId="12" priority="11">
      <formula>AND(CELL("type",C4)="v",C4&lt;5)</formula>
    </cfRule>
  </conditionalFormatting>
  <conditionalFormatting sqref="C6:AW6">
    <cfRule type="expression" dxfId="11" priority="12">
      <formula>AND(CELL("type",C6)="v",C6&lt;10)</formula>
    </cfRule>
  </conditionalFormatting>
  <conditionalFormatting sqref="C8:AW13">
    <cfRule type="cellIs" dxfId="10" priority="10" operator="equal">
      <formula>"Y"</formula>
    </cfRule>
  </conditionalFormatting>
  <conditionalFormatting sqref="C15:AW54">
    <cfRule type="cellIs" dxfId="9" priority="5" operator="equal">
      <formula>"N"</formula>
    </cfRule>
  </conditionalFormatting>
  <conditionalFormatting sqref="C56:AW57">
    <cfRule type="cellIs" dxfId="8" priority="14" operator="equal">
      <formula>"N"</formula>
    </cfRule>
  </conditionalFormatting>
  <conditionalFormatting sqref="C58:AW63">
    <cfRule type="cellIs" dxfId="7" priority="8" operator="equal">
      <formula>"Y"</formula>
    </cfRule>
  </conditionalFormatting>
  <conditionalFormatting sqref="C64:AW64">
    <cfRule type="cellIs" dxfId="6" priority="6" operator="equal">
      <formula>2</formula>
    </cfRule>
  </conditionalFormatting>
  <conditionalFormatting sqref="C65:AW66">
    <cfRule type="cellIs" dxfId="5" priority="4" operator="equal">
      <formula>"Y"</formula>
    </cfRule>
  </conditionalFormatting>
  <conditionalFormatting sqref="C68:AW69">
    <cfRule type="cellIs" dxfId="4" priority="1" operator="equal">
      <formula>"Y"</formula>
    </cfRule>
  </conditionalFormatting>
  <conditionalFormatting sqref="C70:AW70">
    <cfRule type="cellIs" dxfId="3" priority="3" operator="equal">
      <formula>1</formula>
    </cfRule>
  </conditionalFormatting>
  <conditionalFormatting sqref="AX4:AX13 AX15:AX54 AX56:AX57">
    <cfRule type="cellIs" dxfId="2" priority="13" operator="greaterThan">
      <formula>0</formula>
    </cfRule>
  </conditionalFormatting>
  <conditionalFormatting sqref="AX8:AX13 AX58:AX63 AX65:AX70">
    <cfRule type="cellIs" dxfId="1" priority="9" operator="greaterThan">
      <formula>0</formula>
    </cfRule>
  </conditionalFormatting>
  <conditionalFormatting sqref="AX64">
    <cfRule type="cellIs" dxfId="0" priority="7" operator="greaterThan">
      <formula>0</formula>
    </cfRule>
  </conditionalFormatting>
  <printOptions horizontalCentered="1"/>
  <pageMargins left="0.7" right="0.7" top="0.75" bottom="0.75" header="0.3" footer="0.3"/>
  <pageSetup paperSize="5" scale="92" orientation="portrait" r:id="rId1"/>
  <headerFooter>
    <oddHeader>&amp;C2025-213 RFA Scoring Sheets&amp;RPage &amp;P of &amp;N</oddHeader>
  </headerFooter>
  <rowBreaks count="1" manualBreakCount="1">
    <brk id="3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82A0C6-CF08-4FE5-B4A2-EEE56D652BEF}"/>
</file>

<file path=customXml/itemProps2.xml><?xml version="1.0" encoding="utf-8"?>
<ds:datastoreItem xmlns:ds="http://schemas.openxmlformats.org/officeDocument/2006/customXml" ds:itemID="{8D03B6A8-2F8D-4E7C-B7ED-58DB8BE97E3F}"/>
</file>

<file path=customXml/itemProps3.xml><?xml version="1.0" encoding="utf-8"?>
<ds:datastoreItem xmlns:ds="http://schemas.openxmlformats.org/officeDocument/2006/customXml" ds:itemID="{674627B6-5EA0-4E45-BF66-B6A749BFF6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scores'!_Hlk33200406</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2025-10-01T19:36:32Z</dcterms:created>
  <dcterms:modified xsi:type="dcterms:W3CDTF">2025-10-01T19:37:11Z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