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5 SAIL F-E/"/>
    </mc:Choice>
  </mc:AlternateContent>
  <xr:revisionPtr revIDLastSave="13" documentId="8_{97AE75D4-E9B9-4B95-93BC-7B342D67B9A9}" xr6:coauthVersionLast="47" xr6:coauthVersionMax="47" xr10:uidLastSave="{A84C537F-2ABA-4691-B171-804A16683300}"/>
  <bookViews>
    <workbookView xWindow="-120" yWindow="-120" windowWidth="29040" windowHeight="15720" xr2:uid="{4779807B-885E-40EE-89BF-F0D7C2DE136E}"/>
  </bookViews>
  <sheets>
    <sheet name="Ranked Waiting List" sheetId="1" r:id="rId1"/>
  </sheets>
  <definedNames>
    <definedName name="_xlnm.Print_Area" localSheetId="0">'Ranked Waiting List'!$A$1:$Z$78</definedName>
    <definedName name="_xlnm.Print_Titles" localSheetId="0">'Ranked Waiting List'!$A:$A,'Ranked Waiting List'!$2:$2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1" i="1" l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L4" i="1"/>
  <c r="L3" i="1"/>
</calcChain>
</file>

<file path=xl/sharedStrings.xml><?xml version="1.0" encoding="utf-8"?>
<sst xmlns="http://schemas.openxmlformats.org/spreadsheetml/2006/main" count="199" uniqueCount="113">
  <si>
    <t>Application Number</t>
  </si>
  <si>
    <t>Name of Development</t>
  </si>
  <si>
    <t>County</t>
  </si>
  <si>
    <t>County Size</t>
  </si>
  <si>
    <t>Name of Authorized Principal</t>
  </si>
  <si>
    <t>Name of Developers</t>
  </si>
  <si>
    <t>Dev Category</t>
  </si>
  <si>
    <t>Demo. Commitment</t>
  </si>
  <si>
    <t>Total Number of Units</t>
  </si>
  <si>
    <t>SAIL Request</t>
  </si>
  <si>
    <t>ELI Request</t>
  </si>
  <si>
    <t>Total SAIL Request (SAIL + ELI)</t>
  </si>
  <si>
    <t>Eligible For Funding?</t>
  </si>
  <si>
    <t>Veterans Preference?</t>
  </si>
  <si>
    <t>Self-Sourced Applicant?</t>
  </si>
  <si>
    <t>HUD CNI Goal?</t>
  </si>
  <si>
    <t>Family, Preservation Goal</t>
  </si>
  <si>
    <t>Permit Ready Goal</t>
  </si>
  <si>
    <t>Private Entity Goal</t>
  </si>
  <si>
    <t>Priority Level?</t>
  </si>
  <si>
    <t>Total Points</t>
  </si>
  <si>
    <t>Corporation SAIL Funding Per Set-Aside</t>
  </si>
  <si>
    <t>A/B/C Leveraging</t>
  </si>
  <si>
    <t>Proximity Funding Preference</t>
  </si>
  <si>
    <t>Florida Job Creation Preference</t>
  </si>
  <si>
    <t>Lottery Number</t>
  </si>
  <si>
    <t>2026-075BSA</t>
  </si>
  <si>
    <t>Pinnacle at Tropical Crossings</t>
  </si>
  <si>
    <t>Miami-Dade</t>
  </si>
  <si>
    <t>L</t>
  </si>
  <si>
    <t>David O. Deutch</t>
  </si>
  <si>
    <t>Pinnacle Communities, LLC</t>
  </si>
  <si>
    <t>NC</t>
  </si>
  <si>
    <t>E, Non-ALF</t>
  </si>
  <si>
    <t>Y</t>
  </si>
  <si>
    <t>N</t>
  </si>
  <si>
    <t>B</t>
  </si>
  <si>
    <t>2026-154BSA*</t>
  </si>
  <si>
    <t>Bradley Gardens</t>
  </si>
  <si>
    <t>Lee</t>
  </si>
  <si>
    <t>Michael Allan</t>
  </si>
  <si>
    <t>ReVital Development Group, LLC</t>
  </si>
  <si>
    <t>C</t>
  </si>
  <si>
    <t>Alachua</t>
  </si>
  <si>
    <t>M</t>
  </si>
  <si>
    <t>Baker</t>
  </si>
  <si>
    <t>S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</si>
  <si>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</si>
  <si>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</si>
  <si>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</si>
  <si>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</si>
  <si>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</si>
  <si>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</si>
  <si>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</si>
  <si>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</si>
  <si>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</si>
  <si>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</si>
  <si>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</si>
  <si>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</si>
  <si>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</si>
  <si>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</si>
  <si>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</si>
  <si>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</si>
  <si>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</si>
  <si>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</si>
  <si>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</si>
  <si>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</si>
  <si>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</si>
  <si>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</si>
  <si>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</si>
  <si>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</si>
  <si>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</si>
  <si>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</si>
  <si>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</si>
  <si>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</si>
  <si>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</si>
  <si>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</si>
  <si>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</si>
  <si>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</si>
  <si>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</si>
  <si>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</si>
  <si>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</si>
  <si>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</si>
  <si>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</si>
  <si>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</si>
  <si>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</si>
  <si>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</si>
  <si>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</si>
  <si>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</si>
  <si>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</si>
  <si>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</si>
  <si>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</si>
  <si>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</si>
  <si>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</si>
  <si>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</si>
  <si>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</si>
  <si>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</si>
  <si>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</si>
  <si>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</si>
  <si>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</si>
  <si>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</si>
  <si>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</si>
  <si>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</si>
  <si>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</si>
  <si>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</si>
  <si>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</si>
  <si>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</si>
  <si>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</si>
  <si>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</si>
  <si>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</si>
  <si>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*Corporation Funding Per Set-Aside was revised during scoring.  This affected the A/B/C Leveraging Classification.</t>
  </si>
  <si>
    <t xml:space="preserve">On December 12, 2025, the Board of Directors of Florida Housing Finance Corporation approved the Review Committee’s motion and staff recommendation to create a Ranked Waiting List with the above Applications and their respective scoring results above.       </t>
  </si>
  <si>
    <t xml:space="preserve">Any Applicant may file a notice of protest and a formal written protest in accordance with Section 120.57(3), Fla. Stat., Rule Chapter 28-110, F.A.C., and Rule 67-60.009, F.A.C. Failure to file a protest within the time prescribed in Section 120.57(3), Fla. Stat., shall constitute a waiver of proceedings under Chapter 120, Fla. Stat.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</si>
</sst>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4" fontId="3" fillId="0" borderId="0" xfId="2" applyFont="1" applyFill="1" applyAlignment="1">
      <alignment vertical="center"/>
    </xf>
    <xf numFmtId="0" fontId="2" fillId="0" borderId="1" xfId="0" applyFont="1" applyBorder="1" applyAlignment="1" applyProtection="1">
      <alignment horizontal="center" vertical="center" textRotation="90" wrapText="1" readingOrder="1"/>
      <protection locked="0"/>
    </xf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44" fontId="2" fillId="0" borderId="1" xfId="2" applyFont="1" applyFill="1" applyBorder="1" applyAlignment="1" applyProtection="1">
      <alignment horizontal="center" vertical="center" textRotation="90" wrapText="1" readingOrder="1"/>
      <protection locked="0"/>
    </xf>
    <xf numFmtId="0" fontId="2" fillId="0" borderId="0" xfId="0" applyFont="1" applyAlignment="1">
      <alignment horizontal="center" vertical="center" textRotation="90" readingOrder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164" fontId="3" fillId="0" borderId="2" xfId="1" applyNumberFormat="1" applyFont="1" applyFill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8" fontId="4" fillId="0" borderId="1" xfId="0" applyNumberFormat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6" fontId="3" fillId="0" borderId="0" xfId="0" applyNumberFormat="1" applyFont="1" applyAlignment="1">
      <alignment horizontal="left" vertical="center" wrapText="1"/>
    </xf>
    <xf numFmtId="164" fontId="3" fillId="0" borderId="0" xfId="1" applyNumberFormat="1" applyFont="1" applyFill="1" applyBorder="1" applyAlignment="1" applyProtection="1">
      <alignment vertical="center" wrapText="1" readingOrder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8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2C319-E8C6-412D-AE20-C52C204C9BF9}">
  <sheetPr>
    <pageSetUpPr fitToPage="1"/>
  </sheetPr>
  <dimension ref="A1:AA77"/>
  <sheetViews>
    <sheetView showGridLines="0" tabSelected="1" zoomScale="120" zoomScaleNormal="12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87" sqref="F87"/>
    </sheetView>
  </sheetViews>
  <sheetFormatPr defaultColWidth="9.42578125" defaultRowHeight="12" x14ac:dyDescent="0.2"/>
  <cols>
    <col min="1" max="1" width="12" style="27" customWidth="1"/>
    <col min="2" max="2" width="13.85546875" style="2" customWidth="1"/>
    <col min="3" max="3" width="10.42578125" style="3" customWidth="1"/>
    <col min="4" max="4" width="4.85546875" style="4" customWidth="1"/>
    <col min="5" max="5" width="9.5703125" style="3" customWidth="1"/>
    <col min="6" max="6" width="20.42578125" style="3" customWidth="1"/>
    <col min="7" max="7" width="5.42578125" style="3" customWidth="1"/>
    <col min="8" max="8" width="6.42578125" style="5" customWidth="1"/>
    <col min="9" max="9" width="5.42578125" style="3" customWidth="1"/>
    <col min="10" max="10" width="10.42578125" style="6" hidden="1" customWidth="1"/>
    <col min="11" max="11" width="9.5703125" style="3" hidden="1" customWidth="1"/>
    <col min="12" max="12" width="10" style="6" bestFit="1" customWidth="1"/>
    <col min="13" max="13" width="7.42578125" style="3" customWidth="1"/>
    <col min="14" max="15" width="4.42578125" style="4" customWidth="1"/>
    <col min="16" max="16" width="4.85546875" style="4" bestFit="1" customWidth="1"/>
    <col min="17" max="17" width="4.42578125" style="4" customWidth="1"/>
    <col min="18" max="20" width="4.5703125" style="4" customWidth="1"/>
    <col min="21" max="21" width="4.5703125" style="3" customWidth="1"/>
    <col min="22" max="22" width="10.42578125" style="3" customWidth="1"/>
    <col min="23" max="24" width="5.140625" style="3" bestFit="1" customWidth="1"/>
    <col min="25" max="25" width="2.7109375" style="3" bestFit="1" customWidth="1"/>
    <col min="26" max="26" width="2.85546875" style="3" customWidth="1"/>
    <col min="27" max="16384" width="9.42578125" style="3"/>
  </cols>
  <sheetData>
    <row r="1" spans="1:26" ht="13.35" customHeight="1" x14ac:dyDescent="0.2">
      <c r="A1" s="1"/>
    </row>
    <row r="2" spans="1:26" s="10" customFormat="1" ht="86.85" customHeight="1" x14ac:dyDescent="0.2">
      <c r="A2" s="7" t="s">
        <v>0</v>
      </c>
      <c r="B2" s="7" t="s">
        <v>1</v>
      </c>
      <c r="C2" s="7" t="s">
        <v>2</v>
      </c>
      <c r="D2" s="8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9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</row>
    <row r="3" spans="1:26" ht="36" x14ac:dyDescent="0.2">
      <c r="A3" s="11" t="s">
        <v>26</v>
      </c>
      <c r="B3" s="11" t="s">
        <v>27</v>
      </c>
      <c r="C3" s="11" t="s">
        <v>28</v>
      </c>
      <c r="D3" s="12" t="s">
        <v>29</v>
      </c>
      <c r="E3" s="11" t="s">
        <v>30</v>
      </c>
      <c r="F3" s="11" t="s">
        <v>31</v>
      </c>
      <c r="G3" s="12" t="s">
        <v>32</v>
      </c>
      <c r="H3" s="11" t="s">
        <v>33</v>
      </c>
      <c r="I3" s="12">
        <v>110</v>
      </c>
      <c r="J3" s="13">
        <v>8115000</v>
      </c>
      <c r="K3" s="13">
        <v>1000000</v>
      </c>
      <c r="L3" s="14">
        <f>J3+K3</f>
        <v>9115000</v>
      </c>
      <c r="M3" s="15" t="s">
        <v>34</v>
      </c>
      <c r="N3" s="15" t="s">
        <v>34</v>
      </c>
      <c r="O3" s="15" t="s">
        <v>35</v>
      </c>
      <c r="P3" s="15" t="s">
        <v>35</v>
      </c>
      <c r="Q3" s="15" t="s">
        <v>35</v>
      </c>
      <c r="R3" s="15" t="s">
        <v>34</v>
      </c>
      <c r="S3" s="16" t="s">
        <v>35</v>
      </c>
      <c r="T3" s="16">
        <v>1</v>
      </c>
      <c r="U3" s="17">
        <v>15</v>
      </c>
      <c r="V3" s="18">
        <v>65493.8</v>
      </c>
      <c r="W3" s="12" t="s">
        <v>36</v>
      </c>
      <c r="X3" s="15" t="s">
        <v>34</v>
      </c>
      <c r="Y3" s="15" t="s">
        <v>34</v>
      </c>
      <c r="Z3" s="12">
        <v>89</v>
      </c>
    </row>
    <row r="4" spans="1:26" ht="24" x14ac:dyDescent="0.2">
      <c r="A4" s="11" t="s">
        <v>37</v>
      </c>
      <c r="B4" s="11" t="s">
        <v>38</v>
      </c>
      <c r="C4" s="11" t="s">
        <v>39</v>
      </c>
      <c r="D4" s="12" t="s">
        <v>29</v>
      </c>
      <c r="E4" s="11" t="s">
        <v>40</v>
      </c>
      <c r="F4" s="11" t="s">
        <v>41</v>
      </c>
      <c r="G4" s="12" t="s">
        <v>32</v>
      </c>
      <c r="H4" s="11" t="s">
        <v>33</v>
      </c>
      <c r="I4" s="12">
        <v>84</v>
      </c>
      <c r="J4" s="13">
        <v>7305828</v>
      </c>
      <c r="K4" s="13">
        <v>720500</v>
      </c>
      <c r="L4" s="14">
        <f>J4+K4</f>
        <v>8026328</v>
      </c>
      <c r="M4" s="15" t="s">
        <v>34</v>
      </c>
      <c r="N4" s="15" t="s">
        <v>34</v>
      </c>
      <c r="O4" s="15" t="s">
        <v>35</v>
      </c>
      <c r="P4" s="15" t="s">
        <v>35</v>
      </c>
      <c r="Q4" s="15" t="s">
        <v>35</v>
      </c>
      <c r="R4" s="15" t="s">
        <v>34</v>
      </c>
      <c r="S4" s="16" t="s">
        <v>35</v>
      </c>
      <c r="T4" s="16">
        <v>1</v>
      </c>
      <c r="U4" s="19">
        <v>15</v>
      </c>
      <c r="V4" s="18">
        <v>79009.399999999994</v>
      </c>
      <c r="W4" s="12" t="s">
        <v>42</v>
      </c>
      <c r="X4" s="20" t="s">
        <v>34</v>
      </c>
      <c r="Y4" s="20" t="s">
        <v>34</v>
      </c>
      <c r="Z4" s="12">
        <v>74</v>
      </c>
    </row>
    <row r="5" spans="1:26" hidden="1" x14ac:dyDescent="0.2">
      <c r="A5" s="21"/>
      <c r="B5" s="21"/>
      <c r="C5" s="22" t="s">
        <v>43</v>
      </c>
      <c r="D5" s="20" t="e">
        <f>COUNTIFS(#REF!,"=Y",C$3:C$4,C5)</f>
        <v>#REF!</v>
      </c>
      <c r="E5" s="16" t="s">
        <v>44</v>
      </c>
      <c r="F5" s="21"/>
      <c r="G5" s="5"/>
      <c r="H5" s="21"/>
      <c r="I5" s="23"/>
      <c r="J5" s="23"/>
      <c r="K5" s="24"/>
      <c r="L5" s="25"/>
      <c r="M5" s="25"/>
      <c r="N5" s="25"/>
      <c r="O5" s="25"/>
      <c r="U5" s="26"/>
      <c r="V5" s="5"/>
      <c r="Y5" s="4"/>
    </row>
    <row r="6" spans="1:26" hidden="1" x14ac:dyDescent="0.2">
      <c r="A6" s="21"/>
      <c r="B6" s="21"/>
      <c r="C6" s="22" t="s">
        <v>45</v>
      </c>
      <c r="D6" s="20" t="e">
        <f>COUNTIFS(#REF!,"=Y",C$3:C$4,C6)</f>
        <v>#REF!</v>
      </c>
      <c r="E6" s="16" t="s">
        <v>46</v>
      </c>
      <c r="F6" s="21"/>
      <c r="G6" s="5"/>
      <c r="H6" s="21"/>
      <c r="I6" s="23"/>
      <c r="J6" s="23"/>
      <c r="K6" s="24"/>
      <c r="L6" s="25"/>
      <c r="M6" s="25"/>
      <c r="N6" s="25"/>
      <c r="O6" s="25"/>
      <c r="U6" s="26"/>
      <c r="V6" s="5"/>
      <c r="Y6" s="4"/>
    </row>
    <row r="7" spans="1:26" hidden="1" x14ac:dyDescent="0.2">
      <c r="A7" s="21"/>
      <c r="B7" s="21"/>
      <c r="C7" s="22" t="s">
        <v>47</v>
      </c>
      <c r="D7" s="20" t="e">
        <f>COUNTIFS(#REF!,"=Y",C$3:C$4,C7)</f>
        <v>#REF!</v>
      </c>
      <c r="E7" s="16" t="s">
        <v>44</v>
      </c>
      <c r="F7" s="21"/>
      <c r="G7" s="5"/>
      <c r="H7" s="21"/>
      <c r="I7" s="23"/>
      <c r="J7" s="23"/>
      <c r="K7" s="24"/>
      <c r="L7" s="25"/>
      <c r="M7" s="25"/>
      <c r="N7" s="25"/>
      <c r="O7" s="25"/>
      <c r="U7" s="26"/>
      <c r="V7" s="5"/>
      <c r="Y7" s="4"/>
    </row>
    <row r="8" spans="1:26" hidden="1" x14ac:dyDescent="0.2">
      <c r="A8" s="21"/>
      <c r="B8" s="21"/>
      <c r="C8" s="22" t="s">
        <v>48</v>
      </c>
      <c r="D8" s="20" t="e">
        <f>COUNTIFS(#REF!,"=Y",C$3:C$4,C8)</f>
        <v>#REF!</v>
      </c>
      <c r="E8" s="16" t="s">
        <v>46</v>
      </c>
      <c r="F8" s="21"/>
      <c r="G8" s="5"/>
      <c r="H8" s="21"/>
      <c r="I8" s="23"/>
      <c r="J8" s="23"/>
      <c r="K8" s="24"/>
      <c r="L8" s="25"/>
      <c r="M8" s="25"/>
      <c r="N8" s="25"/>
      <c r="O8" s="25"/>
      <c r="U8" s="26"/>
      <c r="V8" s="5"/>
      <c r="Y8" s="4"/>
    </row>
    <row r="9" spans="1:26" hidden="1" x14ac:dyDescent="0.2">
      <c r="A9" s="21"/>
      <c r="B9" s="21"/>
      <c r="C9" s="22" t="s">
        <v>49</v>
      </c>
      <c r="D9" s="20" t="e">
        <f>COUNTIFS(#REF!,"=Y",C$3:C$4,C9)</f>
        <v>#REF!</v>
      </c>
      <c r="E9" s="16" t="s">
        <v>44</v>
      </c>
      <c r="F9" s="21"/>
      <c r="G9" s="5"/>
      <c r="H9" s="21"/>
      <c r="I9" s="23"/>
      <c r="J9" s="23"/>
      <c r="K9" s="24"/>
      <c r="L9" s="25"/>
      <c r="M9" s="25"/>
      <c r="N9" s="25"/>
      <c r="O9" s="25"/>
      <c r="U9" s="26"/>
      <c r="V9" s="5"/>
      <c r="Y9" s="4"/>
    </row>
    <row r="10" spans="1:26" hidden="1" x14ac:dyDescent="0.2">
      <c r="A10" s="21"/>
      <c r="B10" s="21"/>
      <c r="C10" s="22" t="s">
        <v>50</v>
      </c>
      <c r="D10" s="20" t="e">
        <f>COUNTIFS(#REF!,"=Y",C$3:C$4,C10)</f>
        <v>#REF!</v>
      </c>
      <c r="E10" s="16" t="s">
        <v>29</v>
      </c>
      <c r="F10" s="21"/>
      <c r="G10" s="5"/>
      <c r="H10" s="21"/>
      <c r="I10" s="23"/>
      <c r="J10" s="23"/>
      <c r="K10" s="24"/>
      <c r="L10" s="25"/>
      <c r="M10" s="25"/>
      <c r="N10" s="25"/>
      <c r="O10" s="25"/>
      <c r="U10" s="26"/>
      <c r="V10" s="5"/>
      <c r="Y10" s="4"/>
    </row>
    <row r="11" spans="1:26" hidden="1" x14ac:dyDescent="0.2">
      <c r="A11" s="21"/>
      <c r="B11" s="21"/>
      <c r="C11" s="22" t="s">
        <v>51</v>
      </c>
      <c r="D11" s="20" t="e">
        <f>COUNTIFS(#REF!,"=Y",C$3:C$4,C11)</f>
        <v>#REF!</v>
      </c>
      <c r="E11" s="16" t="s">
        <v>46</v>
      </c>
      <c r="F11" s="21"/>
      <c r="G11" s="5"/>
      <c r="H11" s="21"/>
      <c r="I11" s="23"/>
      <c r="J11" s="23"/>
      <c r="K11" s="24"/>
      <c r="L11" s="25"/>
      <c r="M11" s="25"/>
      <c r="N11" s="25"/>
      <c r="O11" s="25"/>
      <c r="U11" s="26"/>
      <c r="V11" s="5"/>
      <c r="Y11" s="4"/>
    </row>
    <row r="12" spans="1:26" hidden="1" x14ac:dyDescent="0.2">
      <c r="A12" s="21"/>
      <c r="B12" s="21"/>
      <c r="C12" s="22" t="s">
        <v>52</v>
      </c>
      <c r="D12" s="20" t="e">
        <f>COUNTIFS(#REF!,"=Y",C$3:C$4,C12)</f>
        <v>#REF!</v>
      </c>
      <c r="E12" s="16" t="s">
        <v>44</v>
      </c>
      <c r="F12" s="21"/>
      <c r="G12" s="5"/>
      <c r="H12" s="21"/>
      <c r="I12" s="23"/>
      <c r="J12" s="23"/>
      <c r="K12" s="24"/>
      <c r="L12" s="25"/>
      <c r="M12" s="25"/>
      <c r="N12" s="25"/>
      <c r="O12" s="25"/>
      <c r="U12" s="26"/>
      <c r="V12" s="5"/>
      <c r="Y12" s="4"/>
    </row>
    <row r="13" spans="1:26" hidden="1" x14ac:dyDescent="0.2">
      <c r="A13" s="21"/>
      <c r="B13" s="21"/>
      <c r="C13" s="22" t="s">
        <v>53</v>
      </c>
      <c r="D13" s="20" t="e">
        <f>COUNTIFS(#REF!,"=Y",C$3:C$4,C13)</f>
        <v>#REF!</v>
      </c>
      <c r="E13" s="16" t="s">
        <v>44</v>
      </c>
      <c r="F13" s="21"/>
      <c r="G13" s="5"/>
      <c r="H13" s="21"/>
      <c r="I13" s="23"/>
      <c r="J13" s="23"/>
      <c r="K13" s="24"/>
      <c r="L13" s="25"/>
      <c r="M13" s="25"/>
      <c r="N13" s="25"/>
      <c r="O13" s="25"/>
      <c r="U13" s="26"/>
      <c r="V13" s="5"/>
      <c r="Y13" s="4"/>
    </row>
    <row r="14" spans="1:26" hidden="1" x14ac:dyDescent="0.2">
      <c r="A14" s="21"/>
      <c r="B14" s="21"/>
      <c r="C14" s="22" t="s">
        <v>54</v>
      </c>
      <c r="D14" s="20" t="e">
        <f>COUNTIFS(#REF!,"=Y",C$3:C$4,C14)</f>
        <v>#REF!</v>
      </c>
      <c r="E14" s="16" t="s">
        <v>44</v>
      </c>
      <c r="F14" s="21"/>
      <c r="G14" s="5"/>
      <c r="H14" s="21"/>
      <c r="I14" s="23"/>
      <c r="J14" s="23"/>
      <c r="K14" s="24"/>
      <c r="L14" s="25"/>
      <c r="M14" s="25"/>
      <c r="N14" s="25"/>
      <c r="O14" s="25"/>
      <c r="U14" s="26"/>
      <c r="V14" s="5"/>
      <c r="Y14" s="4"/>
    </row>
    <row r="15" spans="1:26" hidden="1" x14ac:dyDescent="0.2">
      <c r="C15" s="22" t="s">
        <v>55</v>
      </c>
      <c r="D15" s="20" t="e">
        <f>COUNTIFS(#REF!,"=Y",C$3:C$4,C15)</f>
        <v>#REF!</v>
      </c>
      <c r="E15" s="16" t="s">
        <v>44</v>
      </c>
    </row>
    <row r="16" spans="1:26" hidden="1" x14ac:dyDescent="0.2">
      <c r="C16" s="22" t="s">
        <v>56</v>
      </c>
      <c r="D16" s="20" t="e">
        <f>COUNTIFS(#REF!,"=Y",C$3:C$4,C16)</f>
        <v>#REF!</v>
      </c>
      <c r="E16" s="16" t="s">
        <v>46</v>
      </c>
    </row>
    <row r="17" spans="1:27" hidden="1" x14ac:dyDescent="0.2">
      <c r="C17" s="22" t="s">
        <v>57</v>
      </c>
      <c r="D17" s="20" t="e">
        <f>COUNTIFS(#REF!,"=Y",C$3:C$4,C17)</f>
        <v>#REF!</v>
      </c>
      <c r="E17" s="16" t="s">
        <v>46</v>
      </c>
    </row>
    <row r="18" spans="1:27" hidden="1" x14ac:dyDescent="0.2">
      <c r="C18" s="22" t="s">
        <v>58</v>
      </c>
      <c r="D18" s="20" t="e">
        <f>COUNTIFS(#REF!,"=Y",C$3:C$4,C18)</f>
        <v>#REF!</v>
      </c>
      <c r="E18" s="16" t="s">
        <v>46</v>
      </c>
    </row>
    <row r="19" spans="1:27" hidden="1" x14ac:dyDescent="0.2">
      <c r="C19" s="22" t="s">
        <v>59</v>
      </c>
      <c r="D19" s="20" t="e">
        <f>COUNTIFS(#REF!,"=Y",C$3:C$4,C19)</f>
        <v>#REF!</v>
      </c>
      <c r="E19" s="16" t="s">
        <v>29</v>
      </c>
    </row>
    <row r="20" spans="1:27" hidden="1" x14ac:dyDescent="0.2">
      <c r="C20" s="22" t="s">
        <v>60</v>
      </c>
      <c r="D20" s="20" t="e">
        <f>COUNTIFS(#REF!,"=Y",C$3:C$4,C20)</f>
        <v>#REF!</v>
      </c>
      <c r="E20" s="16" t="s">
        <v>44</v>
      </c>
    </row>
    <row r="21" spans="1:27" hidden="1" x14ac:dyDescent="0.2">
      <c r="C21" s="22" t="s">
        <v>61</v>
      </c>
      <c r="D21" s="20" t="e">
        <f>COUNTIFS(#REF!,"=Y",C$3:C$4,C21)</f>
        <v>#REF!</v>
      </c>
      <c r="E21" s="16" t="s">
        <v>44</v>
      </c>
    </row>
    <row r="22" spans="1:27" hidden="1" x14ac:dyDescent="0.2">
      <c r="C22" s="22" t="s">
        <v>62</v>
      </c>
      <c r="D22" s="20" t="e">
        <f>COUNTIFS(#REF!,"=Y",C$3:C$4,C22)</f>
        <v>#REF!</v>
      </c>
      <c r="E22" s="16" t="s">
        <v>46</v>
      </c>
    </row>
    <row r="23" spans="1:27" s="4" customFormat="1" hidden="1" x14ac:dyDescent="0.2">
      <c r="A23" s="27"/>
      <c r="B23" s="2"/>
      <c r="C23" s="22" t="s">
        <v>63</v>
      </c>
      <c r="D23" s="20" t="e">
        <f>COUNTIFS(#REF!,"=Y",C$3:C$4,C23)</f>
        <v>#REF!</v>
      </c>
      <c r="E23" s="16" t="s">
        <v>46</v>
      </c>
      <c r="F23" s="3"/>
      <c r="G23" s="3"/>
      <c r="H23" s="5"/>
      <c r="I23" s="3"/>
      <c r="J23" s="6"/>
      <c r="K23" s="3"/>
      <c r="L23" s="6"/>
      <c r="M23" s="3"/>
      <c r="U23" s="3"/>
      <c r="V23" s="3"/>
      <c r="W23" s="3"/>
      <c r="X23" s="3"/>
      <c r="Y23" s="3"/>
      <c r="Z23" s="3"/>
      <c r="AA23" s="3"/>
    </row>
    <row r="24" spans="1:27" s="4" customFormat="1" hidden="1" x14ac:dyDescent="0.2">
      <c r="A24" s="27"/>
      <c r="B24" s="2"/>
      <c r="C24" s="22" t="s">
        <v>64</v>
      </c>
      <c r="D24" s="20" t="e">
        <f>COUNTIFS(#REF!,"=Y",C$3:C$4,C24)</f>
        <v>#REF!</v>
      </c>
      <c r="E24" s="16" t="s">
        <v>46</v>
      </c>
      <c r="F24" s="3"/>
      <c r="G24" s="3"/>
      <c r="H24" s="5"/>
      <c r="I24" s="3"/>
      <c r="J24" s="6"/>
      <c r="K24" s="3"/>
      <c r="L24" s="6"/>
      <c r="M24" s="3"/>
      <c r="U24" s="3"/>
      <c r="V24" s="3"/>
      <c r="W24" s="3"/>
      <c r="X24" s="3"/>
      <c r="Y24" s="3"/>
      <c r="Z24" s="3"/>
      <c r="AA24" s="3"/>
    </row>
    <row r="25" spans="1:27" s="4" customFormat="1" hidden="1" x14ac:dyDescent="0.2">
      <c r="A25" s="27"/>
      <c r="B25" s="2"/>
      <c r="C25" s="22" t="s">
        <v>65</v>
      </c>
      <c r="D25" s="20" t="e">
        <f>COUNTIFS(#REF!,"=Y",C$3:C$4,C25)</f>
        <v>#REF!</v>
      </c>
      <c r="E25" s="16" t="s">
        <v>46</v>
      </c>
      <c r="F25" s="3"/>
      <c r="G25" s="3"/>
      <c r="H25" s="5"/>
      <c r="I25" s="3"/>
      <c r="J25" s="6"/>
      <c r="K25" s="3"/>
      <c r="L25" s="6"/>
      <c r="M25" s="3"/>
      <c r="U25" s="3"/>
      <c r="V25" s="3"/>
      <c r="W25" s="3"/>
      <c r="X25" s="3"/>
      <c r="Y25" s="3"/>
      <c r="Z25" s="3"/>
      <c r="AA25" s="3"/>
    </row>
    <row r="26" spans="1:27" s="4" customFormat="1" hidden="1" x14ac:dyDescent="0.2">
      <c r="A26" s="27"/>
      <c r="B26" s="2"/>
      <c r="C26" s="22" t="s">
        <v>66</v>
      </c>
      <c r="D26" s="20" t="e">
        <f>COUNTIFS(#REF!,"=Y",C$3:C$4,C26)</f>
        <v>#REF!</v>
      </c>
      <c r="E26" s="16" t="s">
        <v>46</v>
      </c>
      <c r="F26" s="3"/>
      <c r="G26" s="3"/>
      <c r="H26" s="5"/>
      <c r="I26" s="3"/>
      <c r="J26" s="6"/>
      <c r="K26" s="3"/>
      <c r="L26" s="6"/>
      <c r="M26" s="3"/>
      <c r="U26" s="3"/>
      <c r="V26" s="3"/>
      <c r="W26" s="3"/>
      <c r="X26" s="3"/>
      <c r="Y26" s="3"/>
      <c r="Z26" s="3"/>
      <c r="AA26" s="3"/>
    </row>
    <row r="27" spans="1:27" s="4" customFormat="1" hidden="1" x14ac:dyDescent="0.2">
      <c r="A27" s="27"/>
      <c r="B27" s="2"/>
      <c r="C27" s="22" t="s">
        <v>67</v>
      </c>
      <c r="D27" s="20" t="e">
        <f>COUNTIFS(#REF!,"=Y",C$3:C$4,C27)</f>
        <v>#REF!</v>
      </c>
      <c r="E27" s="16" t="s">
        <v>46</v>
      </c>
      <c r="F27" s="3"/>
      <c r="G27" s="3"/>
      <c r="H27" s="5"/>
      <c r="I27" s="3"/>
      <c r="J27" s="6"/>
      <c r="K27" s="3"/>
      <c r="L27" s="6"/>
      <c r="M27" s="3"/>
      <c r="U27" s="3"/>
      <c r="V27" s="3"/>
      <c r="W27" s="3"/>
      <c r="X27" s="3"/>
      <c r="Y27" s="3"/>
      <c r="Z27" s="3"/>
      <c r="AA27" s="3"/>
    </row>
    <row r="28" spans="1:27" s="4" customFormat="1" hidden="1" x14ac:dyDescent="0.2">
      <c r="A28" s="27"/>
      <c r="B28" s="2"/>
      <c r="C28" s="22" t="s">
        <v>68</v>
      </c>
      <c r="D28" s="20" t="e">
        <f>COUNTIFS(#REF!,"=Y",C$3:C$4,C28)</f>
        <v>#REF!</v>
      </c>
      <c r="E28" s="16" t="s">
        <v>46</v>
      </c>
      <c r="F28" s="3"/>
      <c r="G28" s="3"/>
      <c r="H28" s="5"/>
      <c r="I28" s="3"/>
      <c r="J28" s="6"/>
      <c r="K28" s="3"/>
      <c r="L28" s="6"/>
      <c r="M28" s="3"/>
      <c r="U28" s="3"/>
      <c r="V28" s="3"/>
      <c r="W28" s="3"/>
      <c r="X28" s="3"/>
      <c r="Y28" s="3"/>
      <c r="Z28" s="3"/>
      <c r="AA28" s="3"/>
    </row>
    <row r="29" spans="1:27" s="4" customFormat="1" hidden="1" x14ac:dyDescent="0.2">
      <c r="A29" s="27"/>
      <c r="B29" s="2"/>
      <c r="C29" s="22" t="s">
        <v>69</v>
      </c>
      <c r="D29" s="20" t="e">
        <f>COUNTIFS(#REF!,"=Y",C$3:C$4,C29)</f>
        <v>#REF!</v>
      </c>
      <c r="E29" s="16" t="s">
        <v>46</v>
      </c>
      <c r="F29" s="3"/>
      <c r="G29" s="3"/>
      <c r="H29" s="5"/>
      <c r="I29" s="3"/>
      <c r="J29" s="6"/>
      <c r="K29" s="3"/>
      <c r="L29" s="6"/>
      <c r="M29" s="3"/>
      <c r="U29" s="3"/>
      <c r="V29" s="3"/>
      <c r="W29" s="3"/>
      <c r="X29" s="3"/>
      <c r="Y29" s="3"/>
      <c r="Z29" s="3"/>
      <c r="AA29" s="3"/>
    </row>
    <row r="30" spans="1:27" s="4" customFormat="1" hidden="1" x14ac:dyDescent="0.2">
      <c r="A30" s="27"/>
      <c r="B30" s="2"/>
      <c r="C30" s="22" t="s">
        <v>70</v>
      </c>
      <c r="D30" s="20" t="e">
        <f>COUNTIFS(#REF!,"=Y",C$3:C$4,C30)</f>
        <v>#REF!</v>
      </c>
      <c r="E30" s="16" t="s">
        <v>44</v>
      </c>
      <c r="F30" s="3"/>
      <c r="G30" s="3"/>
      <c r="H30" s="5"/>
      <c r="I30" s="3"/>
      <c r="J30" s="6"/>
      <c r="K30" s="3"/>
      <c r="L30" s="6"/>
      <c r="M30" s="3"/>
      <c r="U30" s="3"/>
      <c r="V30" s="3"/>
      <c r="W30" s="3"/>
      <c r="X30" s="3"/>
      <c r="Y30" s="3"/>
      <c r="Z30" s="3"/>
      <c r="AA30" s="3"/>
    </row>
    <row r="31" spans="1:27" s="4" customFormat="1" hidden="1" x14ac:dyDescent="0.2">
      <c r="A31" s="27"/>
      <c r="B31" s="2"/>
      <c r="C31" s="22" t="s">
        <v>71</v>
      </c>
      <c r="D31" s="20" t="e">
        <f>COUNTIFS(#REF!,"=Y",C$3:C$4,C31)</f>
        <v>#REF!</v>
      </c>
      <c r="E31" s="16" t="s">
        <v>44</v>
      </c>
      <c r="F31" s="3"/>
      <c r="G31" s="3"/>
      <c r="H31" s="5"/>
      <c r="I31" s="3"/>
      <c r="J31" s="6"/>
      <c r="K31" s="3"/>
      <c r="L31" s="6"/>
      <c r="M31" s="3"/>
      <c r="U31" s="3"/>
      <c r="V31" s="3"/>
      <c r="W31" s="3"/>
      <c r="X31" s="3"/>
      <c r="Y31" s="3"/>
      <c r="Z31" s="3"/>
      <c r="AA31" s="3"/>
    </row>
    <row r="32" spans="1:27" s="4" customFormat="1" hidden="1" x14ac:dyDescent="0.2">
      <c r="A32" s="27"/>
      <c r="B32" s="2"/>
      <c r="C32" s="22" t="s">
        <v>72</v>
      </c>
      <c r="D32" s="20" t="e">
        <f>COUNTIFS(#REF!,"=Y",C$3:C$4,C32)</f>
        <v>#REF!</v>
      </c>
      <c r="E32" s="16" t="s">
        <v>29</v>
      </c>
      <c r="F32" s="3"/>
      <c r="G32" s="3"/>
      <c r="H32" s="5"/>
      <c r="I32" s="3"/>
      <c r="J32" s="6"/>
      <c r="K32" s="3"/>
      <c r="L32" s="6"/>
      <c r="M32" s="3"/>
      <c r="U32" s="3"/>
      <c r="V32" s="3"/>
      <c r="W32" s="3"/>
      <c r="X32" s="3"/>
      <c r="Y32" s="3"/>
      <c r="Z32" s="3"/>
      <c r="AA32" s="3"/>
    </row>
    <row r="33" spans="1:27" s="4" customFormat="1" hidden="1" x14ac:dyDescent="0.2">
      <c r="A33" s="27"/>
      <c r="B33" s="2"/>
      <c r="C33" s="22" t="s">
        <v>73</v>
      </c>
      <c r="D33" s="20" t="e">
        <f>COUNTIFS(#REF!,"=Y",C$3:C$4,C33)</f>
        <v>#REF!</v>
      </c>
      <c r="E33" s="16" t="s">
        <v>46</v>
      </c>
      <c r="F33" s="3"/>
      <c r="G33" s="3"/>
      <c r="H33" s="5"/>
      <c r="I33" s="3"/>
      <c r="J33" s="6"/>
      <c r="K33" s="3"/>
      <c r="L33" s="6"/>
      <c r="M33" s="3"/>
      <c r="U33" s="3"/>
      <c r="V33" s="3"/>
      <c r="W33" s="3"/>
      <c r="X33" s="3"/>
      <c r="Y33" s="3"/>
      <c r="Z33" s="3"/>
      <c r="AA33" s="3"/>
    </row>
    <row r="34" spans="1:27" s="4" customFormat="1" hidden="1" x14ac:dyDescent="0.2">
      <c r="A34" s="27"/>
      <c r="B34" s="2"/>
      <c r="C34" s="22" t="s">
        <v>74</v>
      </c>
      <c r="D34" s="20" t="e">
        <f>COUNTIFS(#REF!,"=Y",C$3:C$4,C34)</f>
        <v>#REF!</v>
      </c>
      <c r="E34" s="16" t="s">
        <v>44</v>
      </c>
      <c r="F34" s="3"/>
      <c r="G34" s="3"/>
      <c r="H34" s="5"/>
      <c r="I34" s="3"/>
      <c r="J34" s="6"/>
      <c r="K34" s="3"/>
      <c r="L34" s="6"/>
      <c r="M34" s="3"/>
      <c r="U34" s="3"/>
      <c r="V34" s="3"/>
      <c r="W34" s="3"/>
      <c r="X34" s="3"/>
      <c r="Y34" s="3"/>
      <c r="Z34" s="3"/>
      <c r="AA34" s="3"/>
    </row>
    <row r="35" spans="1:27" s="4" customFormat="1" hidden="1" x14ac:dyDescent="0.2">
      <c r="A35" s="27"/>
      <c r="B35" s="2"/>
      <c r="C35" s="22" t="s">
        <v>75</v>
      </c>
      <c r="D35" s="20" t="e">
        <f>COUNTIFS(#REF!,"=Y",C$3:C$4,C35)</f>
        <v>#REF!</v>
      </c>
      <c r="E35" s="16" t="s">
        <v>46</v>
      </c>
      <c r="F35" s="3"/>
      <c r="G35" s="3"/>
      <c r="H35" s="5"/>
      <c r="I35" s="3"/>
      <c r="J35" s="6"/>
      <c r="K35" s="3"/>
      <c r="L35" s="6"/>
      <c r="M35" s="3"/>
      <c r="U35" s="3"/>
      <c r="V35" s="3"/>
      <c r="W35" s="3"/>
      <c r="X35" s="3"/>
      <c r="Y35" s="3"/>
      <c r="Z35" s="3"/>
      <c r="AA35" s="3"/>
    </row>
    <row r="36" spans="1:27" s="4" customFormat="1" hidden="1" x14ac:dyDescent="0.2">
      <c r="A36" s="27"/>
      <c r="B36" s="2"/>
      <c r="C36" s="22" t="s">
        <v>76</v>
      </c>
      <c r="D36" s="20" t="e">
        <f>COUNTIFS(#REF!,"=Y",C$3:C$4,C36)</f>
        <v>#REF!</v>
      </c>
      <c r="E36" s="16" t="s">
        <v>46</v>
      </c>
      <c r="F36" s="3"/>
      <c r="G36" s="3"/>
      <c r="H36" s="5"/>
      <c r="I36" s="3"/>
      <c r="J36" s="6"/>
      <c r="K36" s="3"/>
      <c r="L36" s="6"/>
      <c r="M36" s="3"/>
      <c r="U36" s="3"/>
      <c r="V36" s="3"/>
      <c r="W36" s="3"/>
      <c r="X36" s="3"/>
      <c r="Y36" s="3"/>
      <c r="Z36" s="3"/>
      <c r="AA36" s="3"/>
    </row>
    <row r="37" spans="1:27" s="4" customFormat="1" hidden="1" x14ac:dyDescent="0.2">
      <c r="A37" s="27"/>
      <c r="B37" s="2"/>
      <c r="C37" s="22" t="s">
        <v>77</v>
      </c>
      <c r="D37" s="20" t="e">
        <f>COUNTIFS(#REF!,"=Y",C$3:C$4,C37)</f>
        <v>#REF!</v>
      </c>
      <c r="E37" s="16" t="s">
        <v>46</v>
      </c>
      <c r="F37" s="3"/>
      <c r="G37" s="3"/>
      <c r="H37" s="5"/>
      <c r="I37" s="3"/>
      <c r="J37" s="6"/>
      <c r="K37" s="3"/>
      <c r="L37" s="6"/>
      <c r="M37" s="3"/>
      <c r="U37" s="3"/>
      <c r="V37" s="3"/>
      <c r="W37" s="3"/>
      <c r="X37" s="3"/>
      <c r="Y37" s="3"/>
      <c r="Z37" s="3"/>
      <c r="AA37" s="3"/>
    </row>
    <row r="38" spans="1:27" s="4" customFormat="1" hidden="1" x14ac:dyDescent="0.2">
      <c r="A38" s="27"/>
      <c r="B38" s="2"/>
      <c r="C38" s="22" t="s">
        <v>78</v>
      </c>
      <c r="D38" s="20" t="e">
        <f>COUNTIFS(#REF!,"=Y",C$3:C$4,C38)</f>
        <v>#REF!</v>
      </c>
      <c r="E38" s="16" t="s">
        <v>44</v>
      </c>
      <c r="F38" s="3"/>
      <c r="G38" s="3"/>
      <c r="H38" s="5"/>
      <c r="I38" s="3"/>
      <c r="J38" s="6"/>
      <c r="K38" s="3"/>
      <c r="L38" s="6"/>
      <c r="M38" s="3"/>
      <c r="U38" s="3"/>
      <c r="V38" s="3"/>
      <c r="W38" s="3"/>
      <c r="X38" s="3"/>
      <c r="Y38" s="3"/>
      <c r="Z38" s="3"/>
      <c r="AA38" s="3"/>
    </row>
    <row r="39" spans="1:27" s="4" customFormat="1" hidden="1" x14ac:dyDescent="0.2">
      <c r="A39" s="27"/>
      <c r="B39" s="2"/>
      <c r="C39" s="22" t="s">
        <v>39</v>
      </c>
      <c r="D39" s="20" t="e">
        <f>COUNTIFS(#REF!,"=Y",C$3:C$4,C39)</f>
        <v>#REF!</v>
      </c>
      <c r="E39" s="16" t="s">
        <v>29</v>
      </c>
      <c r="F39" s="3"/>
      <c r="G39" s="3"/>
      <c r="H39" s="5"/>
      <c r="I39" s="3"/>
      <c r="J39" s="6"/>
      <c r="K39" s="3"/>
      <c r="L39" s="6"/>
      <c r="M39" s="3"/>
      <c r="U39" s="3"/>
      <c r="V39" s="3"/>
      <c r="W39" s="3"/>
      <c r="X39" s="3"/>
      <c r="Y39" s="3"/>
      <c r="Z39" s="3"/>
      <c r="AA39" s="3"/>
    </row>
    <row r="40" spans="1:27" s="4" customFormat="1" hidden="1" x14ac:dyDescent="0.2">
      <c r="A40" s="27"/>
      <c r="B40" s="2"/>
      <c r="C40" s="22" t="s">
        <v>79</v>
      </c>
      <c r="D40" s="20" t="e">
        <f>COUNTIFS(#REF!,"=Y",C$3:C$4,C40)</f>
        <v>#REF!</v>
      </c>
      <c r="E40" s="16" t="s">
        <v>44</v>
      </c>
      <c r="F40" s="3"/>
      <c r="G40" s="3"/>
      <c r="H40" s="5"/>
      <c r="I40" s="3"/>
      <c r="J40" s="6"/>
      <c r="K40" s="3"/>
      <c r="L40" s="6"/>
      <c r="M40" s="3"/>
      <c r="U40" s="3"/>
      <c r="V40" s="3"/>
      <c r="W40" s="3"/>
      <c r="X40" s="3"/>
      <c r="Y40" s="3"/>
      <c r="Z40" s="3"/>
      <c r="AA40" s="3"/>
    </row>
    <row r="41" spans="1:27" s="4" customFormat="1" hidden="1" x14ac:dyDescent="0.2">
      <c r="A41" s="27"/>
      <c r="B41" s="2"/>
      <c r="C41" s="22" t="s">
        <v>80</v>
      </c>
      <c r="D41" s="20" t="e">
        <f>COUNTIFS(#REF!,"=Y",C$3:C$4,C41)</f>
        <v>#REF!</v>
      </c>
      <c r="E41" s="16" t="s">
        <v>46</v>
      </c>
      <c r="F41" s="3"/>
      <c r="G41" s="3"/>
      <c r="H41" s="5"/>
      <c r="I41" s="3"/>
      <c r="J41" s="6"/>
      <c r="K41" s="3"/>
      <c r="L41" s="6"/>
      <c r="M41" s="3"/>
      <c r="U41" s="3"/>
      <c r="V41" s="3"/>
      <c r="W41" s="3"/>
      <c r="X41" s="3"/>
      <c r="Y41" s="3"/>
      <c r="Z41" s="3"/>
      <c r="AA41" s="3"/>
    </row>
    <row r="42" spans="1:27" s="4" customFormat="1" hidden="1" x14ac:dyDescent="0.2">
      <c r="A42" s="27"/>
      <c r="B42" s="2"/>
      <c r="C42" s="22" t="s">
        <v>81</v>
      </c>
      <c r="D42" s="20" t="e">
        <f>COUNTIFS(#REF!,"=Y",C$3:C$4,C42)</f>
        <v>#REF!</v>
      </c>
      <c r="E42" s="16" t="s">
        <v>46</v>
      </c>
      <c r="F42" s="3"/>
      <c r="G42" s="3"/>
      <c r="H42" s="5"/>
      <c r="I42" s="3"/>
      <c r="J42" s="6"/>
      <c r="K42" s="3"/>
      <c r="L42" s="6"/>
      <c r="M42" s="3"/>
      <c r="U42" s="3"/>
      <c r="V42" s="3"/>
      <c r="W42" s="3"/>
      <c r="X42" s="3"/>
      <c r="Y42" s="3"/>
      <c r="Z42" s="3"/>
      <c r="AA42" s="3"/>
    </row>
    <row r="43" spans="1:27" s="4" customFormat="1" hidden="1" x14ac:dyDescent="0.2">
      <c r="A43" s="27"/>
      <c r="B43" s="2"/>
      <c r="C43" s="22" t="s">
        <v>82</v>
      </c>
      <c r="D43" s="20" t="e">
        <f>COUNTIFS(#REF!,"=Y",C$3:C$4,C43)</f>
        <v>#REF!</v>
      </c>
      <c r="E43" s="16" t="s">
        <v>46</v>
      </c>
      <c r="F43" s="3"/>
      <c r="G43" s="3"/>
      <c r="H43" s="5"/>
      <c r="I43" s="3"/>
      <c r="J43" s="6"/>
      <c r="K43" s="3"/>
      <c r="L43" s="6"/>
      <c r="M43" s="3"/>
      <c r="U43" s="3"/>
      <c r="V43" s="3"/>
      <c r="W43" s="3"/>
      <c r="X43" s="3"/>
      <c r="Y43" s="3"/>
      <c r="Z43" s="3"/>
      <c r="AA43" s="3"/>
    </row>
    <row r="44" spans="1:27" s="4" customFormat="1" hidden="1" x14ac:dyDescent="0.2">
      <c r="A44" s="27"/>
      <c r="B44" s="2"/>
      <c r="C44" s="22" t="s">
        <v>83</v>
      </c>
      <c r="D44" s="20" t="e">
        <f>COUNTIFS(#REF!,"=Y",C$3:C$4,C44)</f>
        <v>#REF!</v>
      </c>
      <c r="E44" s="16" t="s">
        <v>44</v>
      </c>
      <c r="F44" s="3"/>
      <c r="G44" s="3"/>
      <c r="H44" s="5"/>
      <c r="I44" s="3"/>
      <c r="J44" s="6"/>
      <c r="K44" s="3"/>
      <c r="L44" s="6"/>
      <c r="M44" s="3"/>
      <c r="U44" s="3"/>
      <c r="V44" s="3"/>
      <c r="W44" s="3"/>
      <c r="X44" s="3"/>
      <c r="Y44" s="3"/>
      <c r="Z44" s="3"/>
      <c r="AA44" s="3"/>
    </row>
    <row r="45" spans="1:27" s="4" customFormat="1" hidden="1" x14ac:dyDescent="0.2">
      <c r="A45" s="27"/>
      <c r="B45" s="2"/>
      <c r="C45" s="22" t="s">
        <v>84</v>
      </c>
      <c r="D45" s="20" t="e">
        <f>COUNTIFS(#REF!,"=Y",C$3:C$4,C45)</f>
        <v>#REF!</v>
      </c>
      <c r="E45" s="16" t="s">
        <v>44</v>
      </c>
      <c r="F45" s="3"/>
      <c r="G45" s="3"/>
      <c r="H45" s="5"/>
      <c r="I45" s="3"/>
      <c r="J45" s="6"/>
      <c r="K45" s="3"/>
      <c r="L45" s="6"/>
      <c r="M45" s="3"/>
      <c r="U45" s="3"/>
      <c r="V45" s="3"/>
      <c r="W45" s="3"/>
      <c r="X45" s="3"/>
      <c r="Y45" s="3"/>
      <c r="Z45" s="3"/>
      <c r="AA45" s="3"/>
    </row>
    <row r="46" spans="1:27" s="4" customFormat="1" hidden="1" x14ac:dyDescent="0.2">
      <c r="A46" s="27"/>
      <c r="B46" s="2"/>
      <c r="C46" s="22" t="s">
        <v>85</v>
      </c>
      <c r="D46" s="20" t="e">
        <f>COUNTIFS(#REF!,"=Y",C$3:C$4,C46)</f>
        <v>#REF!</v>
      </c>
      <c r="E46" s="16" t="s">
        <v>44</v>
      </c>
      <c r="F46" s="3"/>
      <c r="G46" s="3"/>
      <c r="H46" s="5"/>
      <c r="I46" s="3"/>
      <c r="J46" s="6"/>
      <c r="K46" s="3"/>
      <c r="L46" s="6"/>
      <c r="M46" s="3"/>
      <c r="U46" s="3"/>
      <c r="V46" s="3"/>
      <c r="W46" s="3"/>
      <c r="X46" s="3"/>
      <c r="Y46" s="3"/>
      <c r="Z46" s="3"/>
      <c r="AA46" s="3"/>
    </row>
    <row r="47" spans="1:27" s="4" customFormat="1" hidden="1" x14ac:dyDescent="0.2">
      <c r="A47" s="27"/>
      <c r="B47" s="2"/>
      <c r="C47" s="22" t="s">
        <v>28</v>
      </c>
      <c r="D47" s="20" t="e">
        <f>COUNTIFS(#REF!,"=Y",C$3:C$4,C47)</f>
        <v>#REF!</v>
      </c>
      <c r="E47" s="16" t="s">
        <v>29</v>
      </c>
      <c r="F47" s="3"/>
      <c r="G47" s="3"/>
      <c r="H47" s="5"/>
      <c r="I47" s="3"/>
      <c r="J47" s="6"/>
      <c r="K47" s="3"/>
      <c r="L47" s="6"/>
      <c r="M47" s="3"/>
      <c r="U47" s="3"/>
      <c r="V47" s="3"/>
      <c r="W47" s="3"/>
      <c r="X47" s="3"/>
      <c r="Y47" s="3"/>
      <c r="Z47" s="3"/>
      <c r="AA47" s="3"/>
    </row>
    <row r="48" spans="1:27" s="4" customFormat="1" hidden="1" x14ac:dyDescent="0.2">
      <c r="A48" s="27"/>
      <c r="B48" s="2"/>
      <c r="C48" s="22" t="s">
        <v>86</v>
      </c>
      <c r="D48" s="20" t="e">
        <f>COUNTIFS(#REF!,"=Y",C$3:C$4,C48)</f>
        <v>#REF!</v>
      </c>
      <c r="E48" s="16" t="s">
        <v>46</v>
      </c>
      <c r="F48" s="3"/>
      <c r="G48" s="3"/>
      <c r="H48" s="5"/>
      <c r="I48" s="3"/>
      <c r="J48" s="6"/>
      <c r="K48" s="3"/>
      <c r="L48" s="6"/>
      <c r="M48" s="3"/>
      <c r="U48" s="3"/>
      <c r="V48" s="3"/>
      <c r="W48" s="3"/>
      <c r="X48" s="3"/>
      <c r="Y48" s="3"/>
      <c r="Z48" s="3"/>
      <c r="AA48" s="3"/>
    </row>
    <row r="49" spans="1:27" s="4" customFormat="1" hidden="1" x14ac:dyDescent="0.2">
      <c r="A49" s="27"/>
      <c r="B49" s="2"/>
      <c r="C49" s="22" t="s">
        <v>87</v>
      </c>
      <c r="D49" s="20" t="e">
        <f>COUNTIFS(#REF!,"=Y",C$3:C$4,C49)</f>
        <v>#REF!</v>
      </c>
      <c r="E49" s="16" t="s">
        <v>46</v>
      </c>
      <c r="F49" s="3"/>
      <c r="G49" s="3"/>
      <c r="H49" s="5"/>
      <c r="I49" s="3"/>
      <c r="J49" s="6"/>
      <c r="K49" s="3"/>
      <c r="L49" s="6"/>
      <c r="M49" s="3"/>
      <c r="U49" s="3"/>
      <c r="V49" s="3"/>
      <c r="W49" s="3"/>
      <c r="X49" s="3"/>
      <c r="Y49" s="3"/>
      <c r="Z49" s="3"/>
      <c r="AA49" s="3"/>
    </row>
    <row r="50" spans="1:27" s="4" customFormat="1" hidden="1" x14ac:dyDescent="0.2">
      <c r="A50" s="27"/>
      <c r="B50" s="2"/>
      <c r="C50" s="22" t="s">
        <v>88</v>
      </c>
      <c r="D50" s="20" t="e">
        <f>COUNTIFS(#REF!,"=Y",C$3:C$4,C50)</f>
        <v>#REF!</v>
      </c>
      <c r="E50" s="16" t="s">
        <v>44</v>
      </c>
      <c r="F50" s="3"/>
      <c r="G50" s="3"/>
      <c r="H50" s="5"/>
      <c r="I50" s="3"/>
      <c r="J50" s="6"/>
      <c r="K50" s="3"/>
      <c r="L50" s="6"/>
      <c r="M50" s="3"/>
      <c r="U50" s="3"/>
      <c r="V50" s="3"/>
      <c r="W50" s="3"/>
      <c r="X50" s="3"/>
      <c r="Y50" s="3"/>
      <c r="Z50" s="3"/>
      <c r="AA50" s="3"/>
    </row>
    <row r="51" spans="1:27" s="4" customFormat="1" hidden="1" x14ac:dyDescent="0.2">
      <c r="A51" s="27"/>
      <c r="B51" s="2"/>
      <c r="C51" s="22" t="s">
        <v>89</v>
      </c>
      <c r="D51" s="20" t="e">
        <f>COUNTIFS(#REF!,"=Y",C$3:C$4,C51)</f>
        <v>#REF!</v>
      </c>
      <c r="E51" s="16" t="s">
        <v>46</v>
      </c>
      <c r="F51" s="3"/>
      <c r="G51" s="3"/>
      <c r="H51" s="5"/>
      <c r="I51" s="3"/>
      <c r="J51" s="6"/>
      <c r="K51" s="3"/>
      <c r="L51" s="6"/>
      <c r="M51" s="3"/>
      <c r="U51" s="3"/>
      <c r="V51" s="3"/>
      <c r="W51" s="3"/>
      <c r="X51" s="3"/>
      <c r="Y51" s="3"/>
      <c r="Z51" s="3"/>
      <c r="AA51" s="3"/>
    </row>
    <row r="52" spans="1:27" s="4" customFormat="1" hidden="1" x14ac:dyDescent="0.2">
      <c r="A52" s="27"/>
      <c r="B52" s="2"/>
      <c r="C52" s="22" t="s">
        <v>90</v>
      </c>
      <c r="D52" s="20" t="e">
        <f>COUNTIFS(#REF!,"=Y",C$3:C$4,C52)</f>
        <v>#REF!</v>
      </c>
      <c r="E52" s="16" t="s">
        <v>29</v>
      </c>
      <c r="F52" s="3"/>
      <c r="G52" s="3"/>
      <c r="H52" s="5"/>
      <c r="I52" s="3"/>
      <c r="J52" s="6"/>
      <c r="K52" s="3"/>
      <c r="L52" s="6"/>
      <c r="M52" s="3"/>
      <c r="U52" s="3"/>
      <c r="V52" s="3"/>
      <c r="W52" s="3"/>
      <c r="X52" s="3"/>
      <c r="Y52" s="3"/>
      <c r="Z52" s="3"/>
      <c r="AA52" s="3"/>
    </row>
    <row r="53" spans="1:27" s="4" customFormat="1" hidden="1" x14ac:dyDescent="0.2">
      <c r="A53" s="27"/>
      <c r="B53" s="2"/>
      <c r="C53" s="22" t="s">
        <v>91</v>
      </c>
      <c r="D53" s="20" t="e">
        <f>COUNTIFS(#REF!,"=Y",C$3:C$4,C53)</f>
        <v>#REF!</v>
      </c>
      <c r="E53" s="16" t="s">
        <v>44</v>
      </c>
      <c r="F53" s="3"/>
      <c r="G53" s="3"/>
      <c r="H53" s="5"/>
      <c r="I53" s="3"/>
      <c r="J53" s="6"/>
      <c r="K53" s="3"/>
      <c r="L53" s="6"/>
      <c r="M53" s="3"/>
      <c r="U53" s="3"/>
      <c r="V53" s="3"/>
      <c r="W53" s="3"/>
      <c r="X53" s="3"/>
      <c r="Y53" s="3"/>
      <c r="Z53" s="3"/>
      <c r="AA53" s="3"/>
    </row>
    <row r="54" spans="1:27" s="4" customFormat="1" hidden="1" x14ac:dyDescent="0.2">
      <c r="A54" s="27"/>
      <c r="B54" s="2"/>
      <c r="C54" s="22" t="s">
        <v>92</v>
      </c>
      <c r="D54" s="20" t="e">
        <f>COUNTIFS(#REF!,"=Y",C$3:C$4,C54)</f>
        <v>#REF!</v>
      </c>
      <c r="E54" s="16" t="s">
        <v>29</v>
      </c>
      <c r="F54" s="3"/>
      <c r="G54" s="3"/>
      <c r="H54" s="5"/>
      <c r="I54" s="3"/>
      <c r="J54" s="6"/>
      <c r="K54" s="3"/>
      <c r="L54" s="6"/>
      <c r="M54" s="3"/>
      <c r="U54" s="3"/>
      <c r="V54" s="3"/>
      <c r="W54" s="3"/>
      <c r="X54" s="3"/>
      <c r="Y54" s="3"/>
      <c r="Z54" s="3"/>
      <c r="AA54" s="3"/>
    </row>
    <row r="55" spans="1:27" hidden="1" x14ac:dyDescent="0.2">
      <c r="C55" s="22" t="s">
        <v>93</v>
      </c>
      <c r="D55" s="20" t="e">
        <f>COUNTIFS(#REF!,"=Y",C$3:C$4,C55)</f>
        <v>#REF!</v>
      </c>
      <c r="E55" s="16" t="s">
        <v>44</v>
      </c>
    </row>
    <row r="56" spans="1:27" hidden="1" x14ac:dyDescent="0.2">
      <c r="C56" s="22" t="s">
        <v>94</v>
      </c>
      <c r="D56" s="20" t="e">
        <f>COUNTIFS(#REF!,"=Y",C$3:C$4,C56)</f>
        <v>#REF!</v>
      </c>
      <c r="E56" s="16" t="s">
        <v>29</v>
      </c>
    </row>
    <row r="57" spans="1:27" hidden="1" x14ac:dyDescent="0.2">
      <c r="C57" s="22" t="s">
        <v>95</v>
      </c>
      <c r="D57" s="20" t="e">
        <f>COUNTIFS(#REF!,"=Y",C$3:C$4,C57)</f>
        <v>#REF!</v>
      </c>
      <c r="E57" s="16" t="s">
        <v>29</v>
      </c>
    </row>
    <row r="58" spans="1:27" hidden="1" x14ac:dyDescent="0.2">
      <c r="C58" s="22" t="s">
        <v>96</v>
      </c>
      <c r="D58" s="20" t="e">
        <f>COUNTIFS(#REF!,"=Y",C$3:C$4,C58)</f>
        <v>#REF!</v>
      </c>
      <c r="E58" s="16" t="s">
        <v>46</v>
      </c>
    </row>
    <row r="59" spans="1:27" hidden="1" x14ac:dyDescent="0.2">
      <c r="C59" s="22" t="s">
        <v>97</v>
      </c>
      <c r="D59" s="20" t="e">
        <f>COUNTIFS(#REF!,"=Y",C$3:C$4,C59)</f>
        <v>#REF!</v>
      </c>
      <c r="E59" s="16" t="s">
        <v>44</v>
      </c>
    </row>
    <row r="60" spans="1:27" hidden="1" x14ac:dyDescent="0.2">
      <c r="C60" s="22" t="s">
        <v>98</v>
      </c>
      <c r="D60" s="20" t="e">
        <f>COUNTIFS(#REF!,"=Y",C$3:C$4,C60)</f>
        <v>#REF!</v>
      </c>
      <c r="E60" s="16" t="s">
        <v>44</v>
      </c>
    </row>
    <row r="61" spans="1:27" hidden="1" x14ac:dyDescent="0.2">
      <c r="C61" s="22" t="s">
        <v>99</v>
      </c>
      <c r="D61" s="20" t="e">
        <f>COUNTIFS(#REF!,"=Y",C$3:C$4,C61)</f>
        <v>#REF!</v>
      </c>
      <c r="E61" s="16" t="s">
        <v>44</v>
      </c>
    </row>
    <row r="62" spans="1:27" hidden="1" x14ac:dyDescent="0.2">
      <c r="C62" s="22" t="s">
        <v>100</v>
      </c>
      <c r="D62" s="20" t="e">
        <f>COUNTIFS(#REF!,"=Y",C$3:C$4,C62)</f>
        <v>#REF!</v>
      </c>
      <c r="E62" s="16" t="s">
        <v>44</v>
      </c>
    </row>
    <row r="63" spans="1:27" hidden="1" x14ac:dyDescent="0.2">
      <c r="C63" s="22" t="s">
        <v>101</v>
      </c>
      <c r="D63" s="20" t="e">
        <f>COUNTIFS(#REF!,"=Y",C$3:C$4,C63)</f>
        <v>#REF!</v>
      </c>
      <c r="E63" s="16" t="s">
        <v>44</v>
      </c>
    </row>
    <row r="64" spans="1:27" hidden="1" x14ac:dyDescent="0.2">
      <c r="C64" s="22" t="s">
        <v>102</v>
      </c>
      <c r="D64" s="20" t="e">
        <f>COUNTIFS(#REF!,"=Y",C$3:C$4,C64)</f>
        <v>#REF!</v>
      </c>
      <c r="E64" s="16" t="s">
        <v>44</v>
      </c>
    </row>
    <row r="65" spans="1:25" hidden="1" x14ac:dyDescent="0.2">
      <c r="C65" s="22" t="s">
        <v>103</v>
      </c>
      <c r="D65" s="20" t="e">
        <f>COUNTIFS(#REF!,"=Y",C$3:C$4,C65)</f>
        <v>#REF!</v>
      </c>
      <c r="E65" s="16" t="s">
        <v>46</v>
      </c>
    </row>
    <row r="66" spans="1:25" hidden="1" x14ac:dyDescent="0.2">
      <c r="C66" s="22" t="s">
        <v>104</v>
      </c>
      <c r="D66" s="20" t="e">
        <f>COUNTIFS(#REF!,"=Y",C$3:C$4,C66)</f>
        <v>#REF!</v>
      </c>
      <c r="E66" s="16" t="s">
        <v>46</v>
      </c>
    </row>
    <row r="67" spans="1:25" hidden="1" x14ac:dyDescent="0.2">
      <c r="C67" s="22" t="s">
        <v>105</v>
      </c>
      <c r="D67" s="20" t="e">
        <f>COUNTIFS(#REF!,"=Y",C$3:C$4,C67)</f>
        <v>#REF!</v>
      </c>
      <c r="E67" s="16" t="s">
        <v>46</v>
      </c>
    </row>
    <row r="68" spans="1:25" hidden="1" x14ac:dyDescent="0.2">
      <c r="C68" s="22" t="s">
        <v>106</v>
      </c>
      <c r="D68" s="20" t="e">
        <f>COUNTIFS(#REF!,"=Y",C$3:C$4,C68)</f>
        <v>#REF!</v>
      </c>
      <c r="E68" s="16" t="s">
        <v>44</v>
      </c>
    </row>
    <row r="69" spans="1:25" hidden="1" x14ac:dyDescent="0.2">
      <c r="C69" s="22" t="s">
        <v>107</v>
      </c>
      <c r="D69" s="20" t="e">
        <f>COUNTIFS(#REF!,"=Y",C$3:C$4,C69)</f>
        <v>#REF!</v>
      </c>
      <c r="E69" s="16" t="s">
        <v>46</v>
      </c>
    </row>
    <row r="70" spans="1:25" hidden="1" x14ac:dyDescent="0.2">
      <c r="C70" s="22" t="s">
        <v>108</v>
      </c>
      <c r="D70" s="20" t="e">
        <f>COUNTIFS(#REF!,"=Y",C$3:C$4,C70)</f>
        <v>#REF!</v>
      </c>
      <c r="E70" s="16" t="s">
        <v>46</v>
      </c>
    </row>
    <row r="71" spans="1:25" hidden="1" x14ac:dyDescent="0.2">
      <c r="C71" s="22" t="s">
        <v>109</v>
      </c>
      <c r="D71" s="20" t="e">
        <f>COUNTIFS(#REF!,"=Y",C$3:C$4,C71)</f>
        <v>#REF!</v>
      </c>
      <c r="E71" s="16" t="s">
        <v>46</v>
      </c>
    </row>
    <row r="72" spans="1:25" x14ac:dyDescent="0.2">
      <c r="A72" s="27" t="s">
        <v>110</v>
      </c>
    </row>
    <row r="74" spans="1:25" x14ac:dyDescent="0.2">
      <c r="A74" s="28" t="s">
        <v>111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</row>
    <row r="76" spans="1:25" x14ac:dyDescent="0.2">
      <c r="A76" s="28" t="s">
        <v>112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5" x14ac:dyDescent="0.2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</sheetData>
  <mergeCells count="2">
    <mergeCell ref="A74:Y74"/>
    <mergeCell ref="A76:X77"/>
  </mergeCells>
  <pageMargins left="0.7" right="0.7" top="0.75" bottom="0.75" header="0.3" footer="0.3"/>
  <pageSetup paperSize="5" scale="90" fitToHeight="0" orientation="landscape" r:id="rId1"/>
  <headerFooter alignWithMargins="0">
    <oddHeader>&amp;C&amp;"Arial,Bold"&amp;14 RFA 2025-205 Board Approved Ranked Waiting List&amp;RPage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adec2b34295151f8bcff4b478ae53fb4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a621331b4d6fd2800e8088ab7b23ec1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51074E-2CB1-4BD2-8CF9-75FEDE027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A33389-11B2-4608-9A98-81D97E659A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61D3B8-29A9-42E6-B737-4A52827C0FB6}">
  <ds:schemaRefs>
    <ds:schemaRef ds:uri="http://schemas.openxmlformats.org/package/2006/metadata/core-properties"/>
    <ds:schemaRef ds:uri="31c33541-f0e7-4482-9c8a-fb53b33b075f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ee2a4f69-3a29-4b24-b170-d37fab3647f8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Ranked Waiting List</vt:lpstr>
      <vt:lpstr>'Ranked Waiting List'!Print_Area</vt:lpstr>
      <vt:lpstr>'Ranked Waiting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2025-12-10T17:56:29Z</cp:lastPrinted>
  <dcterms:created xsi:type="dcterms:W3CDTF">2025-11-21T19:48:38Z</dcterms:created>
  <dcterms:modified xsi:type="dcterms:W3CDTF">2025-12-10T17:57:07Z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