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02 8 County Lrg Geo/"/>
    </mc:Choice>
  </mc:AlternateContent>
  <xr:revisionPtr revIDLastSave="3" documentId="8_{A24819FA-BF31-40CB-AD00-B4FD25D8E7B6}" xr6:coauthVersionLast="47" xr6:coauthVersionMax="47" xr10:uidLastSave="{C755CF06-771C-4054-AAE2-300FA77AAE64}"/>
  <bookViews>
    <workbookView xWindow="-120" yWindow="-120" windowWidth="29040" windowHeight="15720" xr2:uid="{18759A8E-CD9B-441C-B5E7-EF545C4A96B3}"/>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 l="1"/>
  <c r="D4" i="1" s="1"/>
</calcChain>
</file>

<file path=xl/sharedStrings.xml><?xml version="1.0" encoding="utf-8"?>
<sst xmlns="http://schemas.openxmlformats.org/spreadsheetml/2006/main" count="189" uniqueCount="91">
  <si>
    <t>Total HC Available for RFA</t>
  </si>
  <si>
    <t>Total HC Allocated</t>
  </si>
  <si>
    <t>Total HC Remaining</t>
  </si>
  <si>
    <t>Application Number</t>
  </si>
  <si>
    <t>Name of Development</t>
  </si>
  <si>
    <t>County</t>
  </si>
  <si>
    <t>Name of Authorized Principal Representative</t>
  </si>
  <si>
    <t>Developers</t>
  </si>
  <si>
    <t>Demo</t>
  </si>
  <si>
    <t>Total Units</t>
  </si>
  <si>
    <t>HC Funding Amount</t>
  </si>
  <si>
    <t>Eligible For Funding?</t>
  </si>
  <si>
    <t>Priority Level</t>
  </si>
  <si>
    <t>Qualifies for the Geographic Areas of Opportunity / SADDA Goal</t>
  </si>
  <si>
    <t>Qualifies for the LGAO Goal</t>
  </si>
  <si>
    <t>Total Points</t>
  </si>
  <si>
    <t>Development Category Funding Preference</t>
  </si>
  <si>
    <t>Development Category</t>
  </si>
  <si>
    <t>Total Corp Funding Per Set-Aside</t>
  </si>
  <si>
    <t>Leveraging Classification</t>
  </si>
  <si>
    <t>Proximity Funding Preference</t>
  </si>
  <si>
    <t>Permit Ready Application?</t>
  </si>
  <si>
    <t>Permit Ready Tier Status</t>
  </si>
  <si>
    <t>Florida Job Creation Preference</t>
  </si>
  <si>
    <t>Lottery Number</t>
  </si>
  <si>
    <t>One Application proposing a Development located in Broward County that qualifies for the Local Government Areas of Opportunity Designation</t>
  </si>
  <si>
    <t>2026-248C</t>
  </si>
  <si>
    <t>Pinnacle at Cypress, Phase 2</t>
  </si>
  <si>
    <t>Broward</t>
  </si>
  <si>
    <t>David O. Deutch</t>
  </si>
  <si>
    <t>Pinnacle Communities II, LLC</t>
  </si>
  <si>
    <t>E, Non-ALF</t>
  </si>
  <si>
    <t>Y</t>
  </si>
  <si>
    <t>N</t>
  </si>
  <si>
    <t>NC</t>
  </si>
  <si>
    <t>A</t>
  </si>
  <si>
    <t>One Application proposing a Development located in Duval County that qualifies for the Local Government Areas of Opportunity Designation</t>
  </si>
  <si>
    <t>2026-260C</t>
  </si>
  <si>
    <t>PHX Apartments</t>
  </si>
  <si>
    <t>Duval</t>
  </si>
  <si>
    <t>Scott Macdonald</t>
  </si>
  <si>
    <t xml:space="preserve">Blue PHX Developer, LLC ; FOC Developer, LLC </t>
  </si>
  <si>
    <t>F</t>
  </si>
  <si>
    <t>B</t>
  </si>
  <si>
    <t>One Application proposing a Development located in Palm Beach County that qualifies for the Local Government Areas of Opportunity Designation</t>
  </si>
  <si>
    <t>2026-242C</t>
  </si>
  <si>
    <t>Pinnacle on Sixth</t>
  </si>
  <si>
    <t>Palm Beach</t>
  </si>
  <si>
    <t>One Application proposing a Development located in Pinellas County that qualifies for the Local Government Areas of Opportunity Designation</t>
  </si>
  <si>
    <t>2026-244C</t>
  </si>
  <si>
    <t>Grand Oaks</t>
  </si>
  <si>
    <t>Pinellas</t>
  </si>
  <si>
    <t>Brian Evjen</t>
  </si>
  <si>
    <t>Newstar Development, LLC; PCHA Development, LLC</t>
  </si>
  <si>
    <t>One Application proposing a Development in Broward County that qualifies for the Geographic Area of Opportunity / SADDA Goal</t>
  </si>
  <si>
    <t>2026-245C</t>
  </si>
  <si>
    <t>Hillcrest Village</t>
  </si>
  <si>
    <t>Matthew A. Rieger</t>
  </si>
  <si>
    <t>HTG Hillcrest Village Developer, LLC</t>
  </si>
  <si>
    <t>One Application proposing a Development in Hillsborough County that qualifies for the Geographic Area of Opportunity / SADDA Goal</t>
  </si>
  <si>
    <t>2026-265C</t>
  </si>
  <si>
    <t>Lois Lofts</t>
  </si>
  <si>
    <t>Hillsborough</t>
  </si>
  <si>
    <t>Blue LL Developer, LLC</t>
  </si>
  <si>
    <t>One Application proposing a Development in Orange County that qualifies for the Geographic Area of Opportunity / SADDA Goal</t>
  </si>
  <si>
    <t>2026-271C</t>
  </si>
  <si>
    <t>Residences at Lake Barton</t>
  </si>
  <si>
    <t>Orange</t>
  </si>
  <si>
    <t>Kenneth Naylor</t>
  </si>
  <si>
    <t>Residences at Lake Barton Development, LLC</t>
  </si>
  <si>
    <t>Additional Applications if necesssary to ensure that all counties received a certain number of awards</t>
  </si>
  <si>
    <t>N/A</t>
  </si>
  <si>
    <t>One Application proposing a Development in Polk County that qualifies for either the LGAO Designation or GAO / SADDA Goal</t>
  </si>
  <si>
    <t>2026-270C</t>
  </si>
  <si>
    <t>Bungalows at Norton Farms</t>
  </si>
  <si>
    <t>Polk</t>
  </si>
  <si>
    <t>Scott Zimmerman</t>
  </si>
  <si>
    <t>BDG Bungalows at Norton Farms Developer, LLC</t>
  </si>
  <si>
    <t>One Application proposing a Development in Lee County that qualifies for either the LGAO Designation or GAO / SADDA Goal</t>
  </si>
  <si>
    <t>2026-264C</t>
  </si>
  <si>
    <t>Autumn Palms Fort Myers</t>
  </si>
  <si>
    <t>Lee</t>
  </si>
  <si>
    <t>Michael Allan</t>
  </si>
  <si>
    <t>ReVital Development Group, LLC; DDER Development, LLC</t>
  </si>
  <si>
    <t>One Application proposing a Development in Broward, Duval, Hillsborough, Orange, Palm Beach, or Pinellas County that qualifies for either the LGAO Designation or GAO / SADDA Goal</t>
  </si>
  <si>
    <t>2026-258C</t>
  </si>
  <si>
    <t>The View at Central City</t>
  </si>
  <si>
    <t>J. David Heller</t>
  </si>
  <si>
    <t>View at Central City Developer LLC; WCZ Development, LLC</t>
  </si>
  <si>
    <t xml:space="preserve">On January 30, 2026, the Board of Directors of Florida Housing Finance Corporation approved the Review Committee’s motion and staff recommendation to select the above Applications for funding and invite the Applicants to enter credit underwriting.        </t>
  </si>
  <si>
    <t xml:space="preserve">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</si>
</sst>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3" formatCode="_(* #,##0.00_);_(* \(#,##0.00\);_(* &quot;-&quot;??_);_(@_)"/>
    <numFmt numFmtId="164" formatCode="_(* #,##0_);_(* \(#,##0\);_(* &quot;-&quot;??_);_(@_)"/>
  </numFmts>
  <fonts count="9" x14ac:knownFonts="1">
    <font>
      <sz val="10"/>
      <name val="Arial"/>
    </font>
    <font>
      <b/>
      <sz val="11"/>
      <name val="Calibri"/>
      <family val="2"/>
      <scheme val="minor"/>
    </font>
    <font>
      <sz val="10"/>
      <name val="Arial"/>
      <family val="2"/>
    </font>
    <font>
      <b/>
      <sz val="9"/>
      <color theme="1"/>
      <name val="Calibri"/>
      <family val="2"/>
      <scheme val="minor"/>
    </font>
    <font>
      <sz val="9"/>
      <name val="Calibri"/>
      <family val="2"/>
      <scheme val="minor"/>
    </font>
    <font>
      <b/>
      <sz val="9"/>
      <name val="Calibri"/>
      <family val="2"/>
      <scheme val="minor"/>
    </font>
    <font>
      <sz val="9"/>
      <color theme="1"/>
      <name val="Calibri"/>
      <family val="2"/>
    </font>
    <font>
      <sz val="9"/>
      <color indexed="8"/>
      <name val="Calibri"/>
      <family val="2"/>
      <scheme val="minor"/>
    </font>
    <font>
      <sz val="9"/>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3" fontId="2" fillId="0" borderId="0" applyFont="0" applyFill="0" applyBorder="0" applyAlignment="0" applyProtection="0"/>
  </cellStyleXfs>
  <cellXfs count="52">
    <xf numFmtId="0" fontId="0" fillId="0" borderId="0" xfId="0"/>
    <xf numFmtId="0" fontId="1" fillId="0" borderId="0" xfId="0" applyFont="1" applyAlignment="1">
      <alignment horizontal="center" vertical="center"/>
    </xf>
    <xf numFmtId="0" fontId="1" fillId="0" borderId="0" xfId="0" applyFont="1" applyAlignment="1">
      <alignment vertical="center"/>
    </xf>
    <xf numFmtId="164" fontId="1" fillId="0" borderId="0" xfId="1" applyNumberFormat="1" applyFont="1" applyFill="1" applyBorder="1" applyAlignment="1">
      <alignment horizontal="left" vertical="center"/>
    </xf>
    <xf numFmtId="164" fontId="1" fillId="0" borderId="0" xfId="1" applyNumberFormat="1" applyFont="1" applyFill="1" applyBorder="1" applyAlignment="1">
      <alignmen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43" fontId="1" fillId="0" borderId="0" xfId="0" applyNumberFormat="1" applyFont="1" applyAlignment="1">
      <alignment horizontal="center" vertical="center"/>
    </xf>
    <xf numFmtId="164" fontId="1" fillId="0" borderId="0" xfId="1" applyNumberFormat="1" applyFont="1" applyFill="1" applyBorder="1" applyAlignment="1">
      <alignment horizontal="center" vertical="center"/>
    </xf>
    <xf numFmtId="0" fontId="1" fillId="0" borderId="4" xfId="0" applyFont="1" applyBorder="1" applyAlignment="1">
      <alignment vertical="center" wrapText="1"/>
    </xf>
    <xf numFmtId="0" fontId="1" fillId="0" borderId="4"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43" fontId="3" fillId="0" borderId="1" xfId="1" applyFont="1" applyFill="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0" xfId="0" applyFont="1" applyAlignment="1">
      <alignment horizontal="center" vertical="center"/>
    </xf>
    <xf numFmtId="0" fontId="4" fillId="0" borderId="0" xfId="0" applyFont="1" applyAlignment="1">
      <alignment vertical="center"/>
    </xf>
    <xf numFmtId="164" fontId="4" fillId="0" borderId="0" xfId="1" applyNumberFormat="1" applyFont="1" applyAlignment="1">
      <alignment vertical="center"/>
    </xf>
    <xf numFmtId="0" fontId="5" fillId="0" borderId="0" xfId="0" applyFont="1" applyAlignment="1">
      <alignment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6" fontId="6" fillId="0" borderId="1" xfId="0" applyNumberFormat="1" applyFont="1" applyBorder="1" applyAlignment="1">
      <alignment horizontal="right" vertical="center" wrapText="1"/>
    </xf>
    <xf numFmtId="0" fontId="7"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8" fontId="6" fillId="0" borderId="1" xfId="0" applyNumberFormat="1"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164" fontId="4" fillId="0" borderId="0" xfId="1" applyNumberFormat="1" applyFont="1" applyFill="1" applyBorder="1" applyAlignment="1">
      <alignment vertical="center"/>
    </xf>
    <xf numFmtId="0" fontId="8" fillId="0" borderId="0" xfId="0" applyFont="1" applyAlignment="1">
      <alignment horizontal="left" vertical="center" wrapText="1"/>
    </xf>
    <xf numFmtId="0" fontId="8" fillId="0" borderId="0" xfId="0" applyFont="1" applyAlignment="1">
      <alignment horizontal="center" vertical="center" wrapText="1"/>
    </xf>
    <xf numFmtId="164" fontId="7" fillId="0" borderId="0" xfId="1" applyNumberFormat="1" applyFont="1" applyFill="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4" fontId="8" fillId="0" borderId="0" xfId="1" applyNumberFormat="1" applyFont="1" applyFill="1" applyBorder="1" applyAlignment="1">
      <alignment horizontal="center" vertical="center" wrapText="1"/>
    </xf>
    <xf numFmtId="0" fontId="7" fillId="0" borderId="0" xfId="0" applyFont="1" applyAlignment="1" applyProtection="1">
      <alignment vertical="center" wrapText="1"/>
      <protection locked="0"/>
    </xf>
    <xf numFmtId="0" fontId="7" fillId="0" borderId="0" xfId="0" applyFont="1" applyAlignment="1" applyProtection="1">
      <alignment horizontal="left" vertical="center" wrapText="1"/>
      <protection locked="0"/>
    </xf>
    <xf numFmtId="8" fontId="7" fillId="0" borderId="0" xfId="0" applyNumberFormat="1" applyFont="1" applyAlignment="1" applyProtection="1">
      <alignment vertical="center" wrapText="1"/>
      <protection locked="0"/>
    </xf>
    <xf numFmtId="4" fontId="4" fillId="0" borderId="0" xfId="0" applyNumberFormat="1" applyFont="1" applyAlignment="1">
      <alignment horizontal="center" vertical="center"/>
    </xf>
    <xf numFmtId="0" fontId="4" fillId="0" borderId="1" xfId="0" applyFont="1" applyBorder="1" applyAlignment="1">
      <alignment horizontal="center" vertical="center"/>
    </xf>
    <xf numFmtId="0" fontId="8" fillId="0" borderId="0" xfId="0" applyFont="1" applyAlignment="1">
      <alignment vertical="center" wrapText="1"/>
    </xf>
    <xf numFmtId="6" fontId="8" fillId="0" borderId="0" xfId="0" applyNumberFormat="1" applyFont="1" applyAlignment="1">
      <alignment horizontal="center" vertical="center" wrapText="1"/>
    </xf>
    <xf numFmtId="8" fontId="8" fillId="0" borderId="0" xfId="0" applyNumberFormat="1" applyFont="1" applyAlignment="1">
      <alignment vertical="center" wrapText="1"/>
    </xf>
    <xf numFmtId="164" fontId="4" fillId="0" borderId="0" xfId="1" applyNumberFormat="1" applyFont="1" applyBorder="1" applyAlignment="1">
      <alignment vertical="center"/>
    </xf>
    <xf numFmtId="0" fontId="4" fillId="0" borderId="0" xfId="0" applyFont="1" applyAlignment="1">
      <alignment vertical="center" wrapText="1"/>
    </xf>
    <xf numFmtId="0" fontId="4" fillId="0" borderId="0" xfId="0" applyFont="1" applyAlignment="1">
      <alignment horizontal="center" vertical="center"/>
    </xf>
    <xf numFmtId="164" fontId="4" fillId="0" borderId="0" xfId="1" applyNumberFormat="1" applyFont="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left" vertical="center" wrapText="1"/>
    </xf>
    <xf numFmtId="164" fontId="1" fillId="0" borderId="2" xfId="1" applyNumberFormat="1" applyFont="1" applyFill="1" applyBorder="1" applyAlignment="1">
      <alignment horizontal="center" vertical="center"/>
    </xf>
    <xf numFmtId="164" fontId="1" fillId="0" borderId="3" xfId="1" applyNumberFormat="1" applyFont="1" applyFill="1" applyBorder="1" applyAlignment="1">
      <alignment horizontal="center" vertical="center"/>
    </xf>
    <xf numFmtId="0" fontId="1" fillId="0" borderId="1" xfId="0" applyFont="1" applyBorder="1" applyAlignment="1">
      <alignment horizontal="left" vertical="center"/>
    </xf>
    <xf numFmtId="164" fontId="1" fillId="0" borderId="1" xfId="1" applyNumberFormat="1" applyFont="1" applyFill="1" applyBorder="1" applyAlignment="1">
      <alignment horizontal="center" vertical="center"/>
    </xf>
    <xf numFmtId="164" fontId="1" fillId="0" borderId="2" xfId="0" applyNumberFormat="1" applyFont="1" applyBorder="1" applyAlignment="1">
      <alignment horizontal="center" vertical="center"/>
    </xf>
    <xf numFmtId="164" fontId="1" fillId="0" borderId="3" xfId="0" applyNumberFormat="1" applyFont="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2D738-1A23-4E3C-9BCE-4E164F581AD6}">
  <sheetPr>
    <pageSetUpPr fitToPage="1"/>
  </sheetPr>
  <dimension ref="A1:V105"/>
  <sheetViews>
    <sheetView showGridLines="0" tabSelected="1" zoomScale="120" zoomScaleNormal="120" workbookViewId="0">
      <pane xSplit="1" ySplit="6" topLeftCell="B7" activePane="bottomRight" state="frozen"/>
      <selection pane="topRight" activeCell="B1" sqref="B1"/>
      <selection pane="bottomLeft" activeCell="A2" sqref="A2"/>
      <selection pane="bottomRight" activeCell="D46" sqref="D46"/>
    </sheetView>
  </sheetViews>
  <sheetFormatPr defaultColWidth="9.42578125" defaultRowHeight="12" x14ac:dyDescent="0.2"/>
  <cols>
    <col min="1" max="1" width="10" style="15" bestFit="1" customWidth="1"/>
    <col min="2" max="2" width="17.42578125" style="41" customWidth="1"/>
    <col min="3" max="3" width="11.140625" style="15" bestFit="1" customWidth="1"/>
    <col min="4" max="4" width="13.5703125" style="42" customWidth="1"/>
    <col min="5" max="5" width="20" style="15" customWidth="1"/>
    <col min="6" max="6" width="5.5703125" style="15" customWidth="1"/>
    <col min="7" max="7" width="7.140625" style="15" customWidth="1"/>
    <col min="8" max="8" width="11" style="43" customWidth="1"/>
    <col min="9" max="9" width="8.42578125" style="16" customWidth="1"/>
    <col min="10" max="10" width="6" style="15" customWidth="1"/>
    <col min="11" max="11" width="11.5703125" style="15" customWidth="1"/>
    <col min="12" max="12" width="8.85546875" style="15" customWidth="1"/>
    <col min="13" max="13" width="7" style="15" customWidth="1"/>
    <col min="14" max="14" width="10.28515625" style="15" customWidth="1"/>
    <col min="15" max="15" width="10.140625" style="15" customWidth="1"/>
    <col min="16" max="16" width="10.28515625" style="15" bestFit="1" customWidth="1"/>
    <col min="17" max="17" width="9.42578125" style="15"/>
    <col min="18" max="18" width="8.85546875" style="15" bestFit="1" customWidth="1"/>
    <col min="19" max="19" width="10.28515625" style="15" customWidth="1"/>
    <col min="20" max="20" width="7.85546875" style="15" customWidth="1"/>
    <col min="21" max="21" width="8.85546875" style="15" bestFit="1" customWidth="1"/>
    <col min="22" max="22" width="6.85546875" style="15" bestFit="1" customWidth="1"/>
    <col min="23" max="16384" width="9.42578125" style="15"/>
  </cols>
  <sheetData>
    <row r="1" spans="1:22" s="2" customFormat="1" ht="15" x14ac:dyDescent="0.2">
      <c r="A1" s="44"/>
      <c r="B1" s="44"/>
      <c r="C1" s="44"/>
      <c r="D1" s="44"/>
      <c r="E1" s="44"/>
      <c r="F1" s="44"/>
      <c r="G1" s="44"/>
      <c r="H1" s="44"/>
      <c r="I1" s="44"/>
      <c r="J1" s="44"/>
      <c r="K1" s="44"/>
      <c r="L1" s="44"/>
      <c r="M1" s="44"/>
    </row>
    <row r="2" spans="1:22" s="2" customFormat="1" ht="14.85" customHeight="1" x14ac:dyDescent="0.2">
      <c r="A2" s="45" t="s">
        <v>0</v>
      </c>
      <c r="B2" s="45"/>
      <c r="C2" s="45"/>
      <c r="D2" s="46">
        <v>33313230</v>
      </c>
      <c r="E2" s="47"/>
      <c r="F2" s="3"/>
      <c r="H2" s="4"/>
      <c r="I2" s="5"/>
      <c r="J2" s="5"/>
    </row>
    <row r="3" spans="1:22" s="2" customFormat="1" ht="14.85" customHeight="1" x14ac:dyDescent="0.2">
      <c r="A3" s="48" t="s">
        <v>1</v>
      </c>
      <c r="B3" s="48"/>
      <c r="C3" s="48"/>
      <c r="D3" s="49">
        <f>SUM(H9:H45)</f>
        <v>33038229</v>
      </c>
      <c r="E3" s="49"/>
      <c r="F3" s="3"/>
      <c r="H3" s="4"/>
      <c r="I3" s="5"/>
      <c r="J3" s="5"/>
    </row>
    <row r="4" spans="1:22" s="2" customFormat="1" ht="14.85" customHeight="1" x14ac:dyDescent="0.2">
      <c r="A4" s="48" t="s">
        <v>2</v>
      </c>
      <c r="B4" s="48"/>
      <c r="C4" s="48"/>
      <c r="D4" s="50">
        <f>D2-D3</f>
        <v>275001</v>
      </c>
      <c r="E4" s="51"/>
      <c r="F4" s="3"/>
      <c r="H4" s="4"/>
      <c r="I4" s="5"/>
      <c r="J4" s="5"/>
    </row>
    <row r="5" spans="1:22" s="2" customFormat="1" ht="12.6" customHeight="1" x14ac:dyDescent="0.2">
      <c r="A5" s="6"/>
      <c r="B5" s="6"/>
      <c r="C5" s="6"/>
      <c r="D5" s="7"/>
      <c r="E5" s="1"/>
      <c r="F5" s="1"/>
      <c r="G5" s="1"/>
      <c r="H5" s="8"/>
      <c r="I5" s="3"/>
      <c r="J5" s="9"/>
      <c r="K5" s="10"/>
      <c r="L5" s="10"/>
      <c r="M5" s="10"/>
    </row>
    <row r="6" spans="1:22" s="14" customFormat="1" ht="88.35" customHeight="1" x14ac:dyDescent="0.2">
      <c r="A6" s="11" t="s">
        <v>3</v>
      </c>
      <c r="B6" s="11" t="s">
        <v>4</v>
      </c>
      <c r="C6" s="11" t="s">
        <v>5</v>
      </c>
      <c r="D6" s="11" t="s">
        <v>6</v>
      </c>
      <c r="E6" s="11" t="s">
        <v>7</v>
      </c>
      <c r="F6" s="11" t="s">
        <v>8</v>
      </c>
      <c r="G6" s="11" t="s">
        <v>9</v>
      </c>
      <c r="H6" s="12" t="s">
        <v>10</v>
      </c>
      <c r="I6" s="11" t="s">
        <v>11</v>
      </c>
      <c r="J6" s="13" t="s">
        <v>12</v>
      </c>
      <c r="K6" s="13" t="s">
        <v>13</v>
      </c>
      <c r="L6" s="13" t="s">
        <v>14</v>
      </c>
      <c r="M6" s="13" t="s">
        <v>15</v>
      </c>
      <c r="N6" s="11" t="s">
        <v>16</v>
      </c>
      <c r="O6" s="11" t="s">
        <v>17</v>
      </c>
      <c r="P6" s="11" t="s">
        <v>18</v>
      </c>
      <c r="Q6" s="11" t="s">
        <v>19</v>
      </c>
      <c r="R6" s="11" t="s">
        <v>20</v>
      </c>
      <c r="S6" s="13" t="s">
        <v>21</v>
      </c>
      <c r="T6" s="11" t="s">
        <v>22</v>
      </c>
      <c r="U6" s="11" t="s">
        <v>23</v>
      </c>
      <c r="V6" s="11" t="s">
        <v>24</v>
      </c>
    </row>
    <row r="7" spans="1:22" x14ac:dyDescent="0.2">
      <c r="B7" s="15"/>
      <c r="D7" s="15"/>
      <c r="H7" s="16"/>
    </row>
    <row r="8" spans="1:22" x14ac:dyDescent="0.2">
      <c r="A8" s="17" t="s">
        <v>25</v>
      </c>
      <c r="B8" s="15"/>
      <c r="D8" s="15"/>
      <c r="H8" s="16"/>
    </row>
    <row r="9" spans="1:22" ht="36" x14ac:dyDescent="0.2">
      <c r="A9" s="18" t="s">
        <v>26</v>
      </c>
      <c r="B9" s="18" t="s">
        <v>27</v>
      </c>
      <c r="C9" s="18" t="s">
        <v>28</v>
      </c>
      <c r="D9" s="18" t="s">
        <v>29</v>
      </c>
      <c r="E9" s="18" t="s">
        <v>30</v>
      </c>
      <c r="F9" s="19" t="s">
        <v>31</v>
      </c>
      <c r="G9" s="19">
        <v>96</v>
      </c>
      <c r="H9" s="20">
        <v>3480000</v>
      </c>
      <c r="I9" s="21" t="s">
        <v>32</v>
      </c>
      <c r="J9" s="22">
        <v>1</v>
      </c>
      <c r="K9" s="22" t="s">
        <v>33</v>
      </c>
      <c r="L9" s="22" t="s">
        <v>32</v>
      </c>
      <c r="M9" s="22">
        <v>15</v>
      </c>
      <c r="N9" s="21" t="s">
        <v>32</v>
      </c>
      <c r="O9" s="19" t="s">
        <v>34</v>
      </c>
      <c r="P9" s="23">
        <v>239561.03</v>
      </c>
      <c r="Q9" s="19" t="s">
        <v>35</v>
      </c>
      <c r="R9" s="21" t="s">
        <v>32</v>
      </c>
      <c r="S9" s="21" t="s">
        <v>33</v>
      </c>
      <c r="T9" s="24">
        <v>2</v>
      </c>
      <c r="U9" s="21" t="s">
        <v>32</v>
      </c>
      <c r="V9" s="25">
        <v>5</v>
      </c>
    </row>
    <row r="10" spans="1:22" x14ac:dyDescent="0.2">
      <c r="B10" s="15"/>
      <c r="D10" s="15"/>
      <c r="H10" s="26"/>
      <c r="I10" s="26"/>
    </row>
    <row r="11" spans="1:22" x14ac:dyDescent="0.2">
      <c r="A11" s="17" t="s">
        <v>36</v>
      </c>
      <c r="B11" s="15"/>
      <c r="D11" s="15"/>
      <c r="H11" s="26"/>
      <c r="I11" s="26"/>
    </row>
    <row r="12" spans="1:22" ht="24" x14ac:dyDescent="0.2">
      <c r="A12" s="18" t="s">
        <v>37</v>
      </c>
      <c r="B12" s="18" t="s">
        <v>38</v>
      </c>
      <c r="C12" s="18" t="s">
        <v>39</v>
      </c>
      <c r="D12" s="18" t="s">
        <v>40</v>
      </c>
      <c r="E12" s="18" t="s">
        <v>41</v>
      </c>
      <c r="F12" s="19" t="s">
        <v>42</v>
      </c>
      <c r="G12" s="19">
        <v>80</v>
      </c>
      <c r="H12" s="20">
        <v>3200000</v>
      </c>
      <c r="I12" s="21" t="s">
        <v>32</v>
      </c>
      <c r="J12" s="21">
        <v>1</v>
      </c>
      <c r="K12" s="21" t="s">
        <v>33</v>
      </c>
      <c r="L12" s="21" t="s">
        <v>32</v>
      </c>
      <c r="M12" s="21">
        <v>15</v>
      </c>
      <c r="N12" s="21" t="s">
        <v>32</v>
      </c>
      <c r="O12" s="19" t="s">
        <v>34</v>
      </c>
      <c r="P12" s="23">
        <v>306714</v>
      </c>
      <c r="Q12" s="19" t="s">
        <v>43</v>
      </c>
      <c r="R12" s="21" t="s">
        <v>32</v>
      </c>
      <c r="S12" s="21" t="s">
        <v>33</v>
      </c>
      <c r="T12" s="24">
        <v>2</v>
      </c>
      <c r="U12" s="21" t="s">
        <v>32</v>
      </c>
      <c r="V12" s="25">
        <v>12</v>
      </c>
    </row>
    <row r="13" spans="1:22" x14ac:dyDescent="0.2">
      <c r="A13" s="27"/>
      <c r="B13" s="27"/>
      <c r="C13" s="27"/>
      <c r="D13" s="28"/>
      <c r="E13" s="27"/>
      <c r="F13" s="28"/>
      <c r="G13" s="28"/>
      <c r="H13" s="29"/>
      <c r="I13" s="30"/>
      <c r="J13" s="30"/>
      <c r="K13" s="30"/>
      <c r="L13" s="28"/>
      <c r="M13" s="31"/>
    </row>
    <row r="14" spans="1:22" x14ac:dyDescent="0.2">
      <c r="A14" s="17" t="s">
        <v>44</v>
      </c>
      <c r="B14" s="15"/>
      <c r="D14" s="15"/>
      <c r="H14" s="26"/>
      <c r="I14" s="26"/>
    </row>
    <row r="15" spans="1:22" ht="24" x14ac:dyDescent="0.2">
      <c r="A15" s="18" t="s">
        <v>45</v>
      </c>
      <c r="B15" s="18" t="s">
        <v>46</v>
      </c>
      <c r="C15" s="18" t="s">
        <v>47</v>
      </c>
      <c r="D15" s="18" t="s">
        <v>29</v>
      </c>
      <c r="E15" s="18" t="s">
        <v>30</v>
      </c>
      <c r="F15" s="19" t="s">
        <v>42</v>
      </c>
      <c r="G15" s="19">
        <v>92</v>
      </c>
      <c r="H15" s="20">
        <v>2999000</v>
      </c>
      <c r="I15" s="21" t="s">
        <v>32</v>
      </c>
      <c r="J15" s="21">
        <v>1</v>
      </c>
      <c r="K15" s="21" t="s">
        <v>33</v>
      </c>
      <c r="L15" s="21" t="s">
        <v>32</v>
      </c>
      <c r="M15" s="21">
        <v>15</v>
      </c>
      <c r="N15" s="21" t="s">
        <v>32</v>
      </c>
      <c r="O15" s="19" t="s">
        <v>34</v>
      </c>
      <c r="P15" s="23">
        <v>250459.41</v>
      </c>
      <c r="Q15" s="19" t="s">
        <v>35</v>
      </c>
      <c r="R15" s="21" t="s">
        <v>32</v>
      </c>
      <c r="S15" s="21" t="s">
        <v>33</v>
      </c>
      <c r="T15" s="24">
        <v>2</v>
      </c>
      <c r="U15" s="21" t="s">
        <v>32</v>
      </c>
      <c r="V15" s="25">
        <v>32</v>
      </c>
    </row>
    <row r="16" spans="1:22" x14ac:dyDescent="0.2">
      <c r="B16" s="15"/>
      <c r="D16" s="15"/>
      <c r="H16" s="26"/>
      <c r="I16" s="26"/>
    </row>
    <row r="17" spans="1:22" x14ac:dyDescent="0.2">
      <c r="A17" s="17" t="s">
        <v>48</v>
      </c>
      <c r="B17" s="15"/>
      <c r="D17" s="15"/>
      <c r="H17" s="26"/>
      <c r="I17" s="26"/>
    </row>
    <row r="18" spans="1:22" ht="36" x14ac:dyDescent="0.2">
      <c r="A18" s="18" t="s">
        <v>49</v>
      </c>
      <c r="B18" s="18" t="s">
        <v>50</v>
      </c>
      <c r="C18" s="18" t="s">
        <v>51</v>
      </c>
      <c r="D18" s="18" t="s">
        <v>52</v>
      </c>
      <c r="E18" s="18" t="s">
        <v>53</v>
      </c>
      <c r="F18" s="19" t="s">
        <v>42</v>
      </c>
      <c r="G18" s="19">
        <v>120</v>
      </c>
      <c r="H18" s="20">
        <v>3200000</v>
      </c>
      <c r="I18" s="21" t="s">
        <v>32</v>
      </c>
      <c r="J18" s="21">
        <v>1</v>
      </c>
      <c r="K18" s="21" t="s">
        <v>33</v>
      </c>
      <c r="L18" s="21" t="s">
        <v>32</v>
      </c>
      <c r="M18" s="21">
        <v>15</v>
      </c>
      <c r="N18" s="21" t="s">
        <v>32</v>
      </c>
      <c r="O18" s="19" t="s">
        <v>34</v>
      </c>
      <c r="P18" s="23">
        <v>196044</v>
      </c>
      <c r="Q18" s="19" t="s">
        <v>35</v>
      </c>
      <c r="R18" s="21" t="s">
        <v>32</v>
      </c>
      <c r="S18" s="21" t="s">
        <v>33</v>
      </c>
      <c r="T18" s="24">
        <v>2</v>
      </c>
      <c r="U18" s="21" t="s">
        <v>32</v>
      </c>
      <c r="V18" s="25">
        <v>36</v>
      </c>
    </row>
    <row r="19" spans="1:22" x14ac:dyDescent="0.2">
      <c r="B19" s="15"/>
      <c r="D19" s="15"/>
      <c r="H19" s="26"/>
      <c r="I19" s="26"/>
    </row>
    <row r="20" spans="1:22" x14ac:dyDescent="0.2">
      <c r="A20" s="17" t="s">
        <v>54</v>
      </c>
      <c r="B20" s="27"/>
      <c r="C20" s="27"/>
      <c r="D20" s="28"/>
      <c r="E20" s="27"/>
      <c r="F20" s="28"/>
      <c r="G20" s="28"/>
      <c r="H20" s="29"/>
      <c r="I20" s="30"/>
      <c r="J20" s="30"/>
      <c r="K20" s="30"/>
      <c r="L20" s="28"/>
      <c r="M20" s="31"/>
    </row>
    <row r="21" spans="1:22" ht="24" customHeight="1" x14ac:dyDescent="0.2">
      <c r="A21" s="18" t="s">
        <v>55</v>
      </c>
      <c r="B21" s="18" t="s">
        <v>56</v>
      </c>
      <c r="C21" s="18" t="s">
        <v>28</v>
      </c>
      <c r="D21" s="18" t="s">
        <v>57</v>
      </c>
      <c r="E21" s="18" t="s">
        <v>58</v>
      </c>
      <c r="F21" s="19" t="s">
        <v>42</v>
      </c>
      <c r="G21" s="19">
        <v>110</v>
      </c>
      <c r="H21" s="20">
        <v>3799999</v>
      </c>
      <c r="I21" s="21" t="s">
        <v>32</v>
      </c>
      <c r="J21" s="21">
        <v>1</v>
      </c>
      <c r="K21" s="21" t="s">
        <v>32</v>
      </c>
      <c r="L21" s="21" t="s">
        <v>32</v>
      </c>
      <c r="M21" s="21">
        <v>15</v>
      </c>
      <c r="N21" s="21" t="s">
        <v>32</v>
      </c>
      <c r="O21" s="19" t="s">
        <v>34</v>
      </c>
      <c r="P21" s="23">
        <v>228296.34</v>
      </c>
      <c r="Q21" s="19" t="s">
        <v>35</v>
      </c>
      <c r="R21" s="21" t="s">
        <v>32</v>
      </c>
      <c r="S21" s="21" t="s">
        <v>33</v>
      </c>
      <c r="T21" s="24">
        <v>2</v>
      </c>
      <c r="U21" s="21" t="s">
        <v>32</v>
      </c>
      <c r="V21" s="25">
        <v>6</v>
      </c>
    </row>
    <row r="22" spans="1:22" x14ac:dyDescent="0.2">
      <c r="A22" s="27"/>
      <c r="B22" s="27"/>
      <c r="C22" s="27"/>
      <c r="D22" s="28"/>
      <c r="E22" s="27"/>
      <c r="F22" s="28"/>
      <c r="G22" s="28"/>
      <c r="H22" s="29"/>
      <c r="I22" s="30"/>
      <c r="J22" s="30"/>
      <c r="K22" s="30"/>
      <c r="L22" s="28"/>
      <c r="M22" s="31"/>
    </row>
    <row r="23" spans="1:22" x14ac:dyDescent="0.2">
      <c r="A23" s="17" t="s">
        <v>59</v>
      </c>
      <c r="B23" s="15"/>
      <c r="D23" s="15"/>
      <c r="H23" s="26"/>
      <c r="I23" s="26"/>
    </row>
    <row r="24" spans="1:22" ht="24" x14ac:dyDescent="0.2">
      <c r="A24" s="18" t="s">
        <v>60</v>
      </c>
      <c r="B24" s="18" t="s">
        <v>61</v>
      </c>
      <c r="C24" s="18" t="s">
        <v>62</v>
      </c>
      <c r="D24" s="18" t="s">
        <v>40</v>
      </c>
      <c r="E24" s="18" t="s">
        <v>63</v>
      </c>
      <c r="F24" s="19" t="s">
        <v>42</v>
      </c>
      <c r="G24" s="19">
        <v>92</v>
      </c>
      <c r="H24" s="20">
        <v>3450000</v>
      </c>
      <c r="I24" s="21" t="s">
        <v>32</v>
      </c>
      <c r="J24" s="21">
        <v>1</v>
      </c>
      <c r="K24" s="21" t="s">
        <v>32</v>
      </c>
      <c r="L24" s="21" t="s">
        <v>33</v>
      </c>
      <c r="M24" s="21">
        <v>15</v>
      </c>
      <c r="N24" s="21" t="s">
        <v>32</v>
      </c>
      <c r="O24" s="19" t="s">
        <v>34</v>
      </c>
      <c r="P24" s="23">
        <v>287544.38</v>
      </c>
      <c r="Q24" s="19" t="s">
        <v>35</v>
      </c>
      <c r="R24" s="21" t="s">
        <v>32</v>
      </c>
      <c r="S24" s="21" t="s">
        <v>33</v>
      </c>
      <c r="T24" s="24">
        <v>2</v>
      </c>
      <c r="U24" s="21" t="s">
        <v>32</v>
      </c>
      <c r="V24" s="25">
        <v>13</v>
      </c>
    </row>
    <row r="25" spans="1:22" x14ac:dyDescent="0.2">
      <c r="B25" s="15"/>
      <c r="D25" s="15"/>
      <c r="H25" s="26"/>
      <c r="I25" s="26"/>
    </row>
    <row r="26" spans="1:22" x14ac:dyDescent="0.2">
      <c r="A26" s="17" t="s">
        <v>64</v>
      </c>
      <c r="B26" s="32"/>
      <c r="C26" s="32"/>
      <c r="D26" s="30"/>
      <c r="E26" s="33"/>
      <c r="F26" s="30"/>
      <c r="G26" s="30"/>
      <c r="H26" s="29"/>
      <c r="I26" s="34"/>
      <c r="J26" s="30"/>
      <c r="K26" s="30"/>
      <c r="L26" s="30"/>
      <c r="M26" s="35"/>
    </row>
    <row r="27" spans="1:22" ht="36" x14ac:dyDescent="0.2">
      <c r="A27" s="18" t="s">
        <v>65</v>
      </c>
      <c r="B27" s="18" t="s">
        <v>66</v>
      </c>
      <c r="C27" s="18" t="s">
        <v>67</v>
      </c>
      <c r="D27" s="18" t="s">
        <v>68</v>
      </c>
      <c r="E27" s="18" t="s">
        <v>69</v>
      </c>
      <c r="F27" s="19" t="s">
        <v>42</v>
      </c>
      <c r="G27" s="19">
        <v>120</v>
      </c>
      <c r="H27" s="20">
        <v>3209230</v>
      </c>
      <c r="I27" s="36" t="s">
        <v>32</v>
      </c>
      <c r="J27" s="36">
        <v>1</v>
      </c>
      <c r="K27" s="36" t="s">
        <v>32</v>
      </c>
      <c r="L27" s="36" t="s">
        <v>33</v>
      </c>
      <c r="M27" s="36">
        <v>15</v>
      </c>
      <c r="N27" s="36" t="s">
        <v>32</v>
      </c>
      <c r="O27" s="19" t="s">
        <v>34</v>
      </c>
      <c r="P27" s="23">
        <v>211408.03</v>
      </c>
      <c r="Q27" s="19" t="s">
        <v>35</v>
      </c>
      <c r="R27" s="36" t="s">
        <v>32</v>
      </c>
      <c r="S27" s="36" t="s">
        <v>33</v>
      </c>
      <c r="T27" s="36">
        <v>2</v>
      </c>
      <c r="U27" s="36" t="s">
        <v>32</v>
      </c>
      <c r="V27" s="25">
        <v>10</v>
      </c>
    </row>
    <row r="28" spans="1:22" x14ac:dyDescent="0.2">
      <c r="A28" s="37"/>
      <c r="B28" s="37"/>
      <c r="C28" s="37"/>
      <c r="D28" s="37"/>
      <c r="E28" s="37"/>
      <c r="F28" s="37"/>
      <c r="G28" s="28"/>
      <c r="H28" s="38"/>
      <c r="I28" s="30"/>
      <c r="J28" s="30"/>
      <c r="K28" s="30"/>
      <c r="L28" s="30"/>
      <c r="M28" s="30"/>
      <c r="N28" s="30"/>
      <c r="O28" s="28"/>
      <c r="P28" s="39"/>
      <c r="Q28" s="28"/>
      <c r="R28" s="30"/>
      <c r="S28" s="30"/>
      <c r="T28" s="30"/>
      <c r="U28" s="30"/>
      <c r="V28" s="28"/>
    </row>
    <row r="29" spans="1:22" x14ac:dyDescent="0.2">
      <c r="A29" s="17" t="s">
        <v>70</v>
      </c>
      <c r="B29" s="37"/>
      <c r="C29" s="37"/>
      <c r="D29" s="37"/>
      <c r="E29" s="37"/>
      <c r="F29" s="37"/>
      <c r="G29" s="28"/>
      <c r="H29" s="38"/>
      <c r="I29" s="30"/>
      <c r="J29" s="30"/>
      <c r="K29" s="30"/>
      <c r="L29" s="30"/>
      <c r="M29" s="30"/>
      <c r="N29" s="30"/>
      <c r="O29" s="28"/>
      <c r="P29" s="39"/>
      <c r="Q29" s="28"/>
      <c r="R29" s="30"/>
      <c r="S29" s="30"/>
      <c r="T29" s="30"/>
      <c r="U29" s="30"/>
      <c r="V29" s="28"/>
    </row>
    <row r="30" spans="1:22" x14ac:dyDescent="0.2">
      <c r="A30" s="37" t="s">
        <v>71</v>
      </c>
      <c r="B30" s="37"/>
      <c r="C30" s="37"/>
      <c r="D30" s="37"/>
      <c r="E30" s="37"/>
      <c r="F30" s="37"/>
      <c r="G30" s="28"/>
      <c r="H30" s="38"/>
      <c r="I30" s="30"/>
      <c r="J30" s="30"/>
      <c r="K30" s="30"/>
      <c r="L30" s="30"/>
      <c r="M30" s="30"/>
      <c r="N30" s="30"/>
      <c r="O30" s="28"/>
      <c r="P30" s="39"/>
      <c r="Q30" s="28"/>
      <c r="R30" s="30"/>
      <c r="S30" s="30"/>
      <c r="T30" s="30"/>
      <c r="U30" s="30"/>
      <c r="V30" s="28"/>
    </row>
    <row r="31" spans="1:22" x14ac:dyDescent="0.2">
      <c r="A31" s="37"/>
      <c r="B31" s="37"/>
      <c r="C31" s="37"/>
      <c r="D31" s="37"/>
      <c r="E31" s="37"/>
      <c r="F31" s="37"/>
      <c r="G31" s="28"/>
      <c r="H31" s="38"/>
      <c r="I31" s="30"/>
      <c r="J31" s="30"/>
      <c r="K31" s="30"/>
      <c r="L31" s="30"/>
      <c r="M31" s="30"/>
      <c r="N31" s="30"/>
      <c r="O31" s="28"/>
      <c r="P31" s="39"/>
      <c r="Q31" s="28"/>
      <c r="R31" s="30"/>
      <c r="S31" s="30"/>
      <c r="T31" s="30"/>
      <c r="U31" s="30"/>
      <c r="V31" s="28"/>
    </row>
    <row r="32" spans="1:22" x14ac:dyDescent="0.2">
      <c r="A32" s="17" t="s">
        <v>72</v>
      </c>
      <c r="B32" s="15"/>
      <c r="D32" s="15"/>
      <c r="H32" s="26"/>
      <c r="I32" s="26"/>
    </row>
    <row r="33" spans="1:22" ht="36" x14ac:dyDescent="0.2">
      <c r="A33" s="18" t="s">
        <v>73</v>
      </c>
      <c r="B33" s="18" t="s">
        <v>74</v>
      </c>
      <c r="C33" s="18" t="s">
        <v>75</v>
      </c>
      <c r="D33" s="18" t="s">
        <v>76</v>
      </c>
      <c r="E33" s="18" t="s">
        <v>77</v>
      </c>
      <c r="F33" s="19" t="s">
        <v>42</v>
      </c>
      <c r="G33" s="19">
        <v>92</v>
      </c>
      <c r="H33" s="20">
        <v>3000000</v>
      </c>
      <c r="I33" s="36" t="s">
        <v>32</v>
      </c>
      <c r="J33" s="36">
        <v>1</v>
      </c>
      <c r="K33" s="36" t="s">
        <v>32</v>
      </c>
      <c r="L33" s="36" t="s">
        <v>33</v>
      </c>
      <c r="M33" s="36">
        <v>15</v>
      </c>
      <c r="N33" s="36" t="s">
        <v>32</v>
      </c>
      <c r="O33" s="19" t="s">
        <v>34</v>
      </c>
      <c r="P33" s="23">
        <v>277173.90999999997</v>
      </c>
      <c r="Q33" s="19" t="s">
        <v>35</v>
      </c>
      <c r="R33" s="36" t="s">
        <v>32</v>
      </c>
      <c r="S33" s="36" t="s">
        <v>32</v>
      </c>
      <c r="T33" s="36">
        <v>1</v>
      </c>
      <c r="U33" s="36" t="s">
        <v>32</v>
      </c>
      <c r="V33" s="25">
        <v>25</v>
      </c>
    </row>
    <row r="34" spans="1:22" x14ac:dyDescent="0.2">
      <c r="B34" s="15"/>
      <c r="D34" s="15"/>
      <c r="H34" s="26"/>
      <c r="I34" s="26"/>
    </row>
    <row r="35" spans="1:22" x14ac:dyDescent="0.2">
      <c r="A35" s="17" t="s">
        <v>78</v>
      </c>
      <c r="B35" s="15"/>
      <c r="D35" s="15"/>
      <c r="H35" s="26"/>
      <c r="I35" s="26"/>
    </row>
    <row r="36" spans="1:22" ht="36" x14ac:dyDescent="0.2">
      <c r="A36" s="18" t="s">
        <v>79</v>
      </c>
      <c r="B36" s="18" t="s">
        <v>80</v>
      </c>
      <c r="C36" s="18" t="s">
        <v>81</v>
      </c>
      <c r="D36" s="18" t="s">
        <v>82</v>
      </c>
      <c r="E36" s="18" t="s">
        <v>83</v>
      </c>
      <c r="F36" s="19" t="s">
        <v>42</v>
      </c>
      <c r="G36" s="19">
        <v>75</v>
      </c>
      <c r="H36" s="20">
        <v>2900000</v>
      </c>
      <c r="I36" s="21" t="s">
        <v>32</v>
      </c>
      <c r="J36" s="21">
        <v>1</v>
      </c>
      <c r="K36" s="21" t="s">
        <v>32</v>
      </c>
      <c r="L36" s="21" t="s">
        <v>33</v>
      </c>
      <c r="M36" s="21">
        <v>15</v>
      </c>
      <c r="N36" s="21" t="s">
        <v>32</v>
      </c>
      <c r="O36" s="19" t="s">
        <v>34</v>
      </c>
      <c r="P36" s="23">
        <v>296490.2</v>
      </c>
      <c r="Q36" s="19" t="s">
        <v>35</v>
      </c>
      <c r="R36" s="21" t="s">
        <v>32</v>
      </c>
      <c r="S36" s="21" t="s">
        <v>33</v>
      </c>
      <c r="T36" s="24">
        <v>2</v>
      </c>
      <c r="U36" s="21" t="s">
        <v>32</v>
      </c>
      <c r="V36" s="25">
        <v>8</v>
      </c>
    </row>
    <row r="37" spans="1:22" x14ac:dyDescent="0.2">
      <c r="B37" s="15"/>
      <c r="D37" s="15"/>
      <c r="H37" s="26"/>
      <c r="I37" s="26"/>
    </row>
    <row r="38" spans="1:22" x14ac:dyDescent="0.2">
      <c r="A38" s="17" t="s">
        <v>84</v>
      </c>
      <c r="B38" s="15"/>
      <c r="D38" s="15"/>
      <c r="H38" s="40"/>
      <c r="I38" s="40"/>
    </row>
    <row r="39" spans="1:22" ht="36" x14ac:dyDescent="0.2">
      <c r="A39" s="18" t="s">
        <v>85</v>
      </c>
      <c r="B39" s="18" t="s">
        <v>86</v>
      </c>
      <c r="C39" s="18" t="s">
        <v>28</v>
      </c>
      <c r="D39" s="18" t="s">
        <v>87</v>
      </c>
      <c r="E39" s="18" t="s">
        <v>88</v>
      </c>
      <c r="F39" s="19" t="s">
        <v>42</v>
      </c>
      <c r="G39" s="19">
        <v>100</v>
      </c>
      <c r="H39" s="20">
        <v>3800000</v>
      </c>
      <c r="I39" s="21" t="s">
        <v>32</v>
      </c>
      <c r="J39" s="21">
        <v>1</v>
      </c>
      <c r="K39" s="21" t="s">
        <v>32</v>
      </c>
      <c r="L39" s="21" t="s">
        <v>33</v>
      </c>
      <c r="M39" s="21">
        <v>15</v>
      </c>
      <c r="N39" s="21" t="s">
        <v>32</v>
      </c>
      <c r="O39" s="19" t="s">
        <v>34</v>
      </c>
      <c r="P39" s="23">
        <v>251126.04</v>
      </c>
      <c r="Q39" s="19" t="s">
        <v>35</v>
      </c>
      <c r="R39" s="21" t="s">
        <v>32</v>
      </c>
      <c r="S39" s="21" t="s">
        <v>33</v>
      </c>
      <c r="T39" s="24">
        <v>2</v>
      </c>
      <c r="U39" s="21" t="s">
        <v>32</v>
      </c>
      <c r="V39" s="25">
        <v>14</v>
      </c>
    </row>
    <row r="40" spans="1:22" x14ac:dyDescent="0.2">
      <c r="B40" s="15"/>
      <c r="D40" s="15"/>
      <c r="H40" s="40"/>
      <c r="I40" s="40"/>
    </row>
    <row r="41" spans="1:22" x14ac:dyDescent="0.2">
      <c r="A41" s="15" t="s">
        <v>89</v>
      </c>
      <c r="B41" s="15"/>
      <c r="D41" s="15"/>
      <c r="H41" s="40"/>
      <c r="I41" s="40"/>
    </row>
    <row r="42" spans="1:22" x14ac:dyDescent="0.2">
      <c r="B42" s="15"/>
      <c r="D42" s="15"/>
      <c r="H42" s="40"/>
      <c r="I42" s="40"/>
    </row>
    <row r="43" spans="1:22" x14ac:dyDescent="0.2">
      <c r="A43" s="15" t="s">
        <v>90</v>
      </c>
      <c r="B43" s="15"/>
      <c r="D43" s="15"/>
      <c r="H43" s="40"/>
      <c r="I43" s="40"/>
    </row>
    <row r="44" spans="1:22" x14ac:dyDescent="0.2">
      <c r="B44" s="15"/>
      <c r="D44" s="15"/>
      <c r="H44" s="40"/>
      <c r="I44" s="40"/>
    </row>
    <row r="45" spans="1:22" x14ac:dyDescent="0.2">
      <c r="B45" s="15"/>
      <c r="D45" s="15"/>
      <c r="H45" s="40"/>
      <c r="I45" s="40"/>
    </row>
    <row r="46" spans="1:22" x14ac:dyDescent="0.2">
      <c r="B46" s="15"/>
      <c r="D46" s="15"/>
      <c r="H46" s="16"/>
    </row>
    <row r="47" spans="1:22" x14ac:dyDescent="0.2">
      <c r="B47" s="15"/>
      <c r="D47" s="15"/>
      <c r="H47" s="16"/>
    </row>
    <row r="48" spans="1:22" x14ac:dyDescent="0.2">
      <c r="B48" s="15"/>
      <c r="D48" s="15"/>
      <c r="H48" s="16"/>
    </row>
    <row r="49" spans="2:8" x14ac:dyDescent="0.2">
      <c r="B49" s="15"/>
      <c r="D49" s="15"/>
      <c r="H49" s="16"/>
    </row>
    <row r="50" spans="2:8" x14ac:dyDescent="0.2">
      <c r="B50" s="15"/>
      <c r="D50" s="15"/>
      <c r="H50" s="16"/>
    </row>
    <row r="51" spans="2:8" x14ac:dyDescent="0.2">
      <c r="B51" s="15"/>
      <c r="D51" s="15"/>
      <c r="H51" s="16"/>
    </row>
    <row r="52" spans="2:8" x14ac:dyDescent="0.2">
      <c r="B52" s="15"/>
      <c r="D52" s="15"/>
      <c r="H52" s="16"/>
    </row>
    <row r="53" spans="2:8" x14ac:dyDescent="0.2">
      <c r="B53" s="15"/>
      <c r="D53" s="15"/>
      <c r="H53" s="16"/>
    </row>
    <row r="54" spans="2:8" x14ac:dyDescent="0.2">
      <c r="B54" s="15"/>
      <c r="D54" s="15"/>
      <c r="H54" s="16"/>
    </row>
    <row r="55" spans="2:8" x14ac:dyDescent="0.2">
      <c r="B55" s="15"/>
      <c r="D55" s="15"/>
      <c r="H55" s="16"/>
    </row>
    <row r="56" spans="2:8" x14ac:dyDescent="0.2">
      <c r="B56" s="15"/>
      <c r="D56" s="15"/>
      <c r="H56" s="16"/>
    </row>
    <row r="57" spans="2:8" x14ac:dyDescent="0.2">
      <c r="B57" s="15"/>
      <c r="D57" s="15"/>
      <c r="H57" s="16"/>
    </row>
    <row r="58" spans="2:8" x14ac:dyDescent="0.2">
      <c r="B58" s="15"/>
      <c r="D58" s="15"/>
      <c r="H58" s="16"/>
    </row>
    <row r="59" spans="2:8" x14ac:dyDescent="0.2">
      <c r="B59" s="15"/>
      <c r="D59" s="15"/>
      <c r="H59" s="16"/>
    </row>
    <row r="60" spans="2:8" x14ac:dyDescent="0.2">
      <c r="B60" s="15"/>
      <c r="D60" s="15"/>
      <c r="H60" s="16"/>
    </row>
    <row r="61" spans="2:8" x14ac:dyDescent="0.2">
      <c r="B61" s="15"/>
      <c r="D61" s="15"/>
      <c r="H61" s="16"/>
    </row>
    <row r="62" spans="2:8" x14ac:dyDescent="0.2">
      <c r="B62" s="15"/>
      <c r="D62" s="15"/>
      <c r="H62" s="16"/>
    </row>
    <row r="63" spans="2:8" x14ac:dyDescent="0.2">
      <c r="B63" s="15"/>
      <c r="D63" s="15"/>
      <c r="H63" s="16"/>
    </row>
    <row r="64" spans="2:8" x14ac:dyDescent="0.2">
      <c r="B64" s="15"/>
      <c r="D64" s="15"/>
      <c r="H64" s="16"/>
    </row>
    <row r="65" spans="2:8" x14ac:dyDescent="0.2">
      <c r="B65" s="15"/>
      <c r="D65" s="15"/>
      <c r="H65" s="16"/>
    </row>
    <row r="66" spans="2:8" x14ac:dyDescent="0.2">
      <c r="B66" s="15"/>
      <c r="D66" s="15"/>
      <c r="H66" s="16"/>
    </row>
    <row r="67" spans="2:8" x14ac:dyDescent="0.2">
      <c r="B67" s="15"/>
      <c r="D67" s="15"/>
      <c r="H67" s="16"/>
    </row>
    <row r="68" spans="2:8" x14ac:dyDescent="0.2">
      <c r="B68" s="15"/>
      <c r="D68" s="15"/>
      <c r="H68" s="16"/>
    </row>
    <row r="69" spans="2:8" x14ac:dyDescent="0.2">
      <c r="B69" s="15"/>
      <c r="D69" s="15"/>
      <c r="H69" s="16"/>
    </row>
    <row r="70" spans="2:8" x14ac:dyDescent="0.2">
      <c r="B70" s="15"/>
      <c r="D70" s="15"/>
      <c r="H70" s="16"/>
    </row>
    <row r="71" spans="2:8" x14ac:dyDescent="0.2">
      <c r="B71" s="15"/>
      <c r="D71" s="15"/>
      <c r="H71" s="16"/>
    </row>
    <row r="72" spans="2:8" x14ac:dyDescent="0.2">
      <c r="B72" s="15"/>
      <c r="D72" s="15"/>
      <c r="H72" s="16"/>
    </row>
    <row r="73" spans="2:8" x14ac:dyDescent="0.2">
      <c r="B73" s="15"/>
      <c r="D73" s="15"/>
      <c r="H73" s="16"/>
    </row>
    <row r="74" spans="2:8" x14ac:dyDescent="0.2">
      <c r="B74" s="15"/>
      <c r="D74" s="15"/>
      <c r="H74" s="16"/>
    </row>
    <row r="75" spans="2:8" x14ac:dyDescent="0.2">
      <c r="B75" s="15"/>
      <c r="D75" s="15"/>
      <c r="H75" s="16"/>
    </row>
    <row r="76" spans="2:8" x14ac:dyDescent="0.2">
      <c r="B76" s="15"/>
      <c r="D76" s="15"/>
      <c r="H76" s="16"/>
    </row>
    <row r="77" spans="2:8" x14ac:dyDescent="0.2">
      <c r="B77" s="15"/>
      <c r="D77" s="15"/>
      <c r="H77" s="16"/>
    </row>
    <row r="78" spans="2:8" x14ac:dyDescent="0.2">
      <c r="B78" s="15"/>
      <c r="D78" s="15"/>
      <c r="H78" s="16"/>
    </row>
    <row r="79" spans="2:8" x14ac:dyDescent="0.2">
      <c r="B79" s="15"/>
      <c r="D79" s="15"/>
      <c r="H79" s="16"/>
    </row>
    <row r="80" spans="2:8" x14ac:dyDescent="0.2">
      <c r="B80" s="15"/>
      <c r="D80" s="15"/>
      <c r="H80" s="16"/>
    </row>
    <row r="81" spans="2:8" x14ac:dyDescent="0.2">
      <c r="B81" s="15"/>
      <c r="D81" s="15"/>
      <c r="H81" s="16"/>
    </row>
    <row r="82" spans="2:8" x14ac:dyDescent="0.2">
      <c r="B82" s="15"/>
      <c r="D82" s="15"/>
      <c r="H82" s="16"/>
    </row>
    <row r="83" spans="2:8" x14ac:dyDescent="0.2">
      <c r="B83" s="15"/>
      <c r="D83" s="15"/>
      <c r="H83" s="16"/>
    </row>
    <row r="84" spans="2:8" x14ac:dyDescent="0.2">
      <c r="B84" s="15"/>
      <c r="D84" s="15"/>
      <c r="H84" s="16"/>
    </row>
    <row r="85" spans="2:8" x14ac:dyDescent="0.2">
      <c r="B85" s="15"/>
      <c r="D85" s="15"/>
      <c r="H85" s="16"/>
    </row>
    <row r="86" spans="2:8" x14ac:dyDescent="0.2">
      <c r="B86" s="15"/>
      <c r="D86" s="15"/>
      <c r="H86" s="16"/>
    </row>
    <row r="87" spans="2:8" x14ac:dyDescent="0.2">
      <c r="B87" s="15"/>
      <c r="D87" s="15"/>
      <c r="H87" s="16"/>
    </row>
    <row r="88" spans="2:8" x14ac:dyDescent="0.2">
      <c r="B88" s="15"/>
      <c r="D88" s="15"/>
      <c r="H88" s="16"/>
    </row>
    <row r="89" spans="2:8" x14ac:dyDescent="0.2">
      <c r="B89" s="15"/>
      <c r="D89" s="15"/>
      <c r="H89" s="16"/>
    </row>
    <row r="90" spans="2:8" x14ac:dyDescent="0.2">
      <c r="B90" s="15"/>
      <c r="D90" s="15"/>
      <c r="H90" s="16"/>
    </row>
    <row r="91" spans="2:8" x14ac:dyDescent="0.2">
      <c r="B91" s="15"/>
      <c r="D91" s="15"/>
      <c r="H91" s="16"/>
    </row>
    <row r="92" spans="2:8" x14ac:dyDescent="0.2">
      <c r="B92" s="15"/>
      <c r="D92" s="15"/>
      <c r="H92" s="16"/>
    </row>
    <row r="93" spans="2:8" x14ac:dyDescent="0.2">
      <c r="B93" s="15"/>
      <c r="D93" s="15"/>
      <c r="H93" s="16"/>
    </row>
    <row r="94" spans="2:8" x14ac:dyDescent="0.2">
      <c r="B94" s="15"/>
      <c r="D94" s="15"/>
      <c r="H94" s="16"/>
    </row>
    <row r="95" spans="2:8" x14ac:dyDescent="0.2">
      <c r="B95" s="15"/>
      <c r="D95" s="15"/>
      <c r="H95" s="16"/>
    </row>
    <row r="96" spans="2:8" x14ac:dyDescent="0.2">
      <c r="B96" s="15"/>
      <c r="D96" s="15"/>
      <c r="H96" s="16"/>
    </row>
    <row r="97" spans="2:8" x14ac:dyDescent="0.2">
      <c r="B97" s="15"/>
      <c r="D97" s="15"/>
      <c r="H97" s="16"/>
    </row>
    <row r="98" spans="2:8" x14ac:dyDescent="0.2">
      <c r="B98" s="15"/>
      <c r="D98" s="15"/>
      <c r="H98" s="16"/>
    </row>
    <row r="99" spans="2:8" x14ac:dyDescent="0.2">
      <c r="B99" s="15"/>
      <c r="D99" s="15"/>
      <c r="H99" s="16"/>
    </row>
    <row r="100" spans="2:8" x14ac:dyDescent="0.2">
      <c r="B100" s="15"/>
      <c r="D100" s="15"/>
      <c r="H100" s="16"/>
    </row>
    <row r="101" spans="2:8" x14ac:dyDescent="0.2">
      <c r="B101" s="15"/>
      <c r="D101" s="15"/>
      <c r="H101" s="16"/>
    </row>
    <row r="102" spans="2:8" x14ac:dyDescent="0.2">
      <c r="B102" s="15"/>
      <c r="D102" s="15"/>
      <c r="H102" s="16"/>
    </row>
    <row r="103" spans="2:8" x14ac:dyDescent="0.2">
      <c r="B103" s="15"/>
      <c r="D103" s="15"/>
      <c r="H103" s="16"/>
    </row>
    <row r="104" spans="2:8" x14ac:dyDescent="0.2">
      <c r="B104" s="15"/>
      <c r="D104" s="15"/>
      <c r="H104" s="16"/>
    </row>
    <row r="105" spans="2:8" x14ac:dyDescent="0.2">
      <c r="B105" s="15"/>
      <c r="D105" s="15"/>
      <c r="H105" s="16"/>
    </row>
  </sheetData>
  <mergeCells count="7">
    <mergeCell ref="A4:C4"/>
    <mergeCell ref="D4:E4"/>
    <mergeCell ref="A1:M1"/>
    <mergeCell ref="A2:C2"/>
    <mergeCell ref="D2:E2"/>
    <mergeCell ref="A3:C3"/>
    <mergeCell ref="D3:E3"/>
  </mergeCells>
  <pageMargins left="0.7" right="0.7" top="0.75" bottom="0.75" header="0.3" footer="0.3"/>
  <pageSetup paperSize="5" scale="65" orientation="landscape" r:id="rId1"/>
  <headerFooter alignWithMargins="0">
    <oddHeader>&amp;C&amp;"Arial,Bold"&amp;14 RFA 2025-202 -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6EA180-0C83-499D-A240-78DB549438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042EDB-CFB4-4E6B-ABA0-8140BBF02715}">
  <ds:schemaRefs>
    <ds:schemaRef ds:uri="http://www.w3.org/XML/1998/namespace"/>
    <ds:schemaRef ds:uri="http://schemas.openxmlformats.org/package/2006/metadata/core-properties"/>
    <ds:schemaRef ds:uri="http://purl.org/dc/dcmitype/"/>
    <ds:schemaRef ds:uri="http://purl.org/dc/terms/"/>
    <ds:schemaRef ds:uri="http://schemas.microsoft.com/sharepoint/v3"/>
    <ds:schemaRef ds:uri="http://schemas.microsoft.com/office/2006/documentManagement/types"/>
    <ds:schemaRef ds:uri="http://purl.org/dc/elements/1.1/"/>
    <ds:schemaRef ds:uri="http://schemas.microsoft.com/office/infopath/2007/PartnerControls"/>
    <ds:schemaRef ds:uri="ee2a4f69-3a29-4b24-b170-d37fab3647f8"/>
    <ds:schemaRef ds:uri="31c33541-f0e7-4482-9c8a-fb53b33b075f"/>
    <ds:schemaRef ds:uri="http://schemas.microsoft.com/office/2006/metadata/properties"/>
  </ds:schemaRefs>
</ds:datastoreItem>
</file>

<file path=customXml/itemProps3.xml><?xml version="1.0" encoding="utf-8"?>
<ds:datastoreItem xmlns:ds="http://schemas.openxmlformats.org/officeDocument/2006/customXml" ds:itemID="{99A85509-90B4-40AD-B11B-DEEA4CA1A2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2026-01-26T19:35:30Z</cp:lastPrinted>
  <dcterms:created xsi:type="dcterms:W3CDTF">2026-01-15T17:12:45Z</dcterms:created>
  <dcterms:modified xsi:type="dcterms:W3CDTF">2026-01-26T19:35:47Z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y fmtid="{D5CDD505-2E9C-101B-9397-08002B2CF9AE}" pid="3" name="MediaServiceImageTags">
    <vt:lpwstr/>
  </property>
</Properties>
</file>