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102 PSN/"/>
    </mc:Choice>
  </mc:AlternateContent>
  <xr:revisionPtr revIDLastSave="0" documentId="8_{20C2B8C0-11EC-40ED-AFEC-C4A242D63281}" xr6:coauthVersionLast="47" xr6:coauthVersionMax="47" xr10:uidLastSave="{00000000-0000-0000-0000-000000000000}"/>
  <bookViews>
    <workbookView xWindow="25490" yWindow="-100" windowWidth="19420" windowHeight="10300" xr2:uid="{6DFB96CC-CBCC-40BA-9B88-B252D68D19EE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" i="1" l="1"/>
  <c r="S4" i="1"/>
  <c r="S3" i="1"/>
</calcChain>
</file>

<file path=xl/sharedStrings.xml><?xml version="1.0" encoding="utf-8"?>
<sst xmlns="http://schemas.openxmlformats.org/spreadsheetml/2006/main" count="71" uniqueCount="50">
  <si>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</si>
  <si>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</si>
  <si>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</si>
  <si>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</si>
  <si>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</si>
  <si>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</si>
  <si>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Category</t>
  </si>
  <si>
    <t>Dev Type</t>
  </si>
  <si>
    <t>Demo</t>
  </si>
  <si>
    <t>Units</t>
  </si>
  <si>
    <t>Eligible SAIL Request Amount</t>
  </si>
  <si>
    <t>Eligible HOME ARP Request Amount</t>
  </si>
  <si>
    <t>Eligible For Funding?</t>
  </si>
  <si>
    <t>Priority Status</t>
  </si>
  <si>
    <t>Tier level</t>
  </si>
  <si>
    <t>Operating/ Managing Permanent Supportive Housing Experience Points Preference</t>
  </si>
  <si>
    <t>Accessibility Preference</t>
  </si>
  <si>
    <t>Qualifying Financial Assistance Preference</t>
  </si>
  <si>
    <t>SAIL Request Per Unit</t>
  </si>
  <si>
    <t>Eligible SAIL Request Amount as % of TDC Preference</t>
  </si>
  <si>
    <t>Florida Job Creation Preference</t>
  </si>
  <si>
    <t>Lottery Number</t>
  </si>
  <si>
    <t>Eligible Application</t>
  </si>
  <si>
    <t>2025-285SA</t>
  </si>
  <si>
    <t>Vincentian Villas II</t>
  </si>
  <si>
    <t>Charlotte</t>
  </si>
  <si>
    <t>M</t>
  </si>
  <si>
    <t>Michael Raposa</t>
  </si>
  <si>
    <t>Society of St. Vincent de Paul South Pinellas Inc.</t>
  </si>
  <si>
    <t>NC</t>
  </si>
  <si>
    <t>G</t>
  </si>
  <si>
    <t>PSN - 80</t>
  </si>
  <si>
    <t>Y</t>
  </si>
  <si>
    <t>N</t>
  </si>
  <si>
    <t>2025-286SA</t>
  </si>
  <si>
    <t>Independence Place II</t>
  </si>
  <si>
    <t>Pinellas</t>
  </si>
  <si>
    <t>L</t>
  </si>
  <si>
    <t>Julian Scott Eller</t>
  </si>
  <si>
    <t>CASL Developer, LLC</t>
  </si>
  <si>
    <t>TX</t>
  </si>
  <si>
    <t>Ineligible Application</t>
  </si>
  <si>
    <t>2025-287SA</t>
  </si>
  <si>
    <t>Dave's House at Celery</t>
  </si>
  <si>
    <t>Seminole</t>
  </si>
  <si>
    <t>Ellen O'Connor</t>
  </si>
  <si>
    <t>Dave's House, Inc.; Turnstone Development Corporation</t>
  </si>
  <si>
    <t>DX</t>
  </si>
  <si>
    <t>On January 24, 2025, the Board of Directors of Florida Housing Finance Corporation approved the Review Committee’s motion to adopt the scoring results above.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</si>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</sst>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6" fontId="4" fillId="0" borderId="0" xfId="0" applyNumberFormat="1" applyFont="1" applyAlignment="1">
      <alignment horizontal="left" wrapText="1"/>
    </xf>
    <xf numFmtId="0" fontId="4" fillId="0" borderId="0" xfId="2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8" fontId="4" fillId="0" borderId="0" xfId="0" applyNumberFormat="1" applyFont="1" applyAlignment="1">
      <alignment horizontal="center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1" applyNumberFormat="1" applyFont="1" applyFill="1" applyBorder="1" applyAlignment="1" applyProtection="1">
      <alignment horizontal="center" wrapText="1"/>
      <protection locked="0"/>
    </xf>
    <xf numFmtId="0" fontId="4" fillId="0" borderId="0" xfId="3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6" fontId="4" fillId="0" borderId="0" xfId="0" applyNumberFormat="1" applyFont="1" applyAlignment="1">
      <alignment horizontal="left" vertical="center" wrapText="1"/>
    </xf>
    <xf numFmtId="0" fontId="4" fillId="0" borderId="0" xfId="2" applyNumberFormat="1" applyFont="1" applyFill="1" applyBorder="1" applyAlignment="1">
      <alignment horizontal="center" vertical="center"/>
    </xf>
    <xf numFmtId="8" fontId="4" fillId="0" borderId="0" xfId="0" applyNumberFormat="1" applyFont="1" applyAlignment="1" applyProtection="1">
      <alignment vertical="center" wrapText="1"/>
      <protection locked="0"/>
    </xf>
    <xf numFmtId="0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</cellXfs>
  <cellStyles count="4">
    <cellStyle name="Comma 3" xfId="2" xr:uid="{4B8294DA-3191-40D8-98F5-E9CABA8273A7}"/>
    <cellStyle name="Normal" xfId="0" builtinId="0"/>
    <cellStyle name="Normal 2" xfId="3" xr:uid="{EE8F95D0-143C-40DD-B374-B4AA36AAFB2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1D1C-30B0-4EFB-9BF2-6F0A1F166A19}">
  <sheetPr>
    <pageSetUpPr fitToPage="1"/>
  </sheetPr>
  <dimension ref="A1:X12"/>
  <sheetViews>
    <sheetView showGridLines="0" tabSelected="1" zoomScaleNormal="100" workbookViewId="0">
      <pane xSplit="1" ySplit="1" topLeftCell="B2" activePane="bottomRight" state="frozen"/>
      <selection activeCell="N13" sqref="N13"/>
      <selection pane="topRight" activeCell="N13" sqref="N13"/>
      <selection pane="bottomLeft" activeCell="N13" sqref="N13"/>
      <selection pane="bottomRight" activeCell="B3" sqref="B3"/>
    </sheetView>
  </sheetViews>
  <sheetFormatPr defaultColWidth="9.265625" defaultRowHeight="11.65" x14ac:dyDescent="0.35"/>
  <cols>
    <col min="1" max="1" width="12.59765625" style="25" customWidth="1"/>
    <col min="2" max="2" width="12.73046875" style="36" bestFit="1" customWidth="1"/>
    <col min="3" max="3" width="8.59765625" style="25" customWidth="1"/>
    <col min="4" max="4" width="5.3984375" style="25" customWidth="1"/>
    <col min="5" max="5" width="12.3984375" style="25" hidden="1" customWidth="1"/>
    <col min="6" max="6" width="19" style="25" customWidth="1"/>
    <col min="7" max="7" width="7.3984375" style="24" customWidth="1"/>
    <col min="8" max="8" width="5.265625" style="24" customWidth="1"/>
    <col min="9" max="9" width="6.265625" style="24" customWidth="1"/>
    <col min="10" max="10" width="4.3984375" style="24" customWidth="1"/>
    <col min="11" max="11" width="11" style="24" customWidth="1"/>
    <col min="12" max="13" width="9.59765625" style="25" customWidth="1"/>
    <col min="14" max="14" width="5.6640625" style="25" bestFit="1" customWidth="1"/>
    <col min="15" max="15" width="4.33203125" style="25" customWidth="1"/>
    <col min="16" max="16" width="13.73046875" style="25" customWidth="1"/>
    <col min="17" max="18" width="10.1328125" style="25" customWidth="1"/>
    <col min="19" max="20" width="10.1328125" style="25" bestFit="1" customWidth="1"/>
    <col min="21" max="21" width="10" style="25" bestFit="1" customWidth="1"/>
    <col min="22" max="22" width="6.73046875" style="25" bestFit="1" customWidth="1"/>
    <col min="23" max="23" width="10.265625" style="25" customWidth="1"/>
    <col min="24" max="24" width="6.3984375" style="25" customWidth="1"/>
    <col min="25" max="25" width="6.265625" style="25" bestFit="1" customWidth="1"/>
    <col min="26" max="16384" width="9.265625" style="25"/>
  </cols>
  <sheetData>
    <row r="1" spans="1:24" s="3" customFormat="1" ht="70.90000000000000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4" s="14" customFormat="1" ht="28.35" customHeight="1" x14ac:dyDescent="0.35">
      <c r="A2" s="4" t="s">
        <v>22</v>
      </c>
      <c r="B2" s="5"/>
      <c r="C2" s="5"/>
      <c r="D2" s="6"/>
      <c r="E2" s="5"/>
      <c r="F2" s="5"/>
      <c r="G2" s="6"/>
      <c r="H2" s="6"/>
      <c r="I2" s="6"/>
      <c r="J2" s="6"/>
      <c r="K2" s="7"/>
      <c r="L2" s="7"/>
      <c r="M2" s="6"/>
      <c r="N2" s="6"/>
      <c r="O2" s="8"/>
      <c r="P2" s="9"/>
      <c r="Q2" s="9"/>
      <c r="R2" s="9"/>
      <c r="S2" s="10"/>
      <c r="T2" s="11"/>
      <c r="U2" s="12"/>
      <c r="V2" s="11"/>
      <c r="W2" s="13"/>
    </row>
    <row r="3" spans="1:24" ht="23.25" x14ac:dyDescent="0.35">
      <c r="A3" s="15" t="s">
        <v>23</v>
      </c>
      <c r="B3" s="15" t="s">
        <v>24</v>
      </c>
      <c r="C3" s="15" t="s">
        <v>25</v>
      </c>
      <c r="D3" s="16" t="s">
        <v>26</v>
      </c>
      <c r="E3" s="15" t="s">
        <v>27</v>
      </c>
      <c r="F3" s="15" t="s">
        <v>28</v>
      </c>
      <c r="G3" s="16" t="s">
        <v>29</v>
      </c>
      <c r="H3" s="16" t="s">
        <v>30</v>
      </c>
      <c r="I3" s="15" t="s">
        <v>31</v>
      </c>
      <c r="J3" s="16">
        <v>17</v>
      </c>
      <c r="K3" s="17">
        <v>4271804</v>
      </c>
      <c r="L3" s="17">
        <v>1395800</v>
      </c>
      <c r="M3" s="16" t="s">
        <v>32</v>
      </c>
      <c r="N3" s="16">
        <v>1</v>
      </c>
      <c r="O3" s="18">
        <v>1</v>
      </c>
      <c r="P3" s="19" t="s">
        <v>33</v>
      </c>
      <c r="Q3" s="19" t="s">
        <v>32</v>
      </c>
      <c r="R3" s="19" t="s">
        <v>33</v>
      </c>
      <c r="S3" s="20">
        <f>K3/J3</f>
        <v>251282.58823529413</v>
      </c>
      <c r="T3" s="21" t="s">
        <v>32</v>
      </c>
      <c r="U3" s="22" t="s">
        <v>32</v>
      </c>
      <c r="V3" s="16">
        <v>1</v>
      </c>
      <c r="W3" s="23"/>
      <c r="X3" s="24"/>
    </row>
    <row r="4" spans="1:24" ht="23.25" x14ac:dyDescent="0.35">
      <c r="A4" s="15" t="s">
        <v>34</v>
      </c>
      <c r="B4" s="15" t="s">
        <v>35</v>
      </c>
      <c r="C4" s="15" t="s">
        <v>36</v>
      </c>
      <c r="D4" s="16" t="s">
        <v>37</v>
      </c>
      <c r="E4" s="15" t="s">
        <v>38</v>
      </c>
      <c r="F4" s="15" t="s">
        <v>39</v>
      </c>
      <c r="G4" s="16" t="s">
        <v>29</v>
      </c>
      <c r="H4" s="16" t="s">
        <v>40</v>
      </c>
      <c r="I4" s="15" t="s">
        <v>31</v>
      </c>
      <c r="J4" s="16">
        <v>14</v>
      </c>
      <c r="K4" s="17">
        <v>4200000</v>
      </c>
      <c r="L4" s="17">
        <v>1599100</v>
      </c>
      <c r="M4" s="16" t="s">
        <v>32</v>
      </c>
      <c r="N4" s="16">
        <v>1</v>
      </c>
      <c r="O4" s="18">
        <v>1</v>
      </c>
      <c r="P4" s="19" t="s">
        <v>32</v>
      </c>
      <c r="Q4" s="19" t="s">
        <v>32</v>
      </c>
      <c r="R4" s="19" t="s">
        <v>32</v>
      </c>
      <c r="S4" s="20">
        <f>K4/J4</f>
        <v>300000</v>
      </c>
      <c r="T4" s="21" t="s">
        <v>32</v>
      </c>
      <c r="U4" s="22" t="s">
        <v>32</v>
      </c>
      <c r="V4" s="16">
        <v>3</v>
      </c>
      <c r="W4" s="23"/>
    </row>
    <row r="5" spans="1:24" s="14" customFormat="1" ht="28.35" customHeight="1" x14ac:dyDescent="0.35">
      <c r="A5" s="4" t="s">
        <v>41</v>
      </c>
      <c r="B5" s="5"/>
      <c r="C5" s="5"/>
      <c r="D5" s="6"/>
      <c r="E5" s="5"/>
      <c r="F5" s="5"/>
      <c r="G5" s="6"/>
      <c r="H5" s="6"/>
      <c r="I5" s="6"/>
      <c r="J5" s="6"/>
      <c r="K5" s="7"/>
      <c r="L5" s="7"/>
      <c r="M5" s="6"/>
      <c r="N5" s="6"/>
      <c r="O5" s="8"/>
      <c r="P5" s="9"/>
      <c r="Q5" s="9"/>
      <c r="R5" s="9"/>
      <c r="S5" s="10"/>
      <c r="T5" s="11"/>
      <c r="U5" s="12"/>
      <c r="V5" s="11"/>
      <c r="W5" s="13"/>
    </row>
    <row r="6" spans="1:24" ht="34.9" x14ac:dyDescent="0.35">
      <c r="A6" s="15" t="s">
        <v>42</v>
      </c>
      <c r="B6" s="15" t="s">
        <v>43</v>
      </c>
      <c r="C6" s="15" t="s">
        <v>44</v>
      </c>
      <c r="D6" s="16" t="s">
        <v>26</v>
      </c>
      <c r="E6" s="15" t="s">
        <v>45</v>
      </c>
      <c r="F6" s="15" t="s">
        <v>46</v>
      </c>
      <c r="G6" s="16" t="s">
        <v>29</v>
      </c>
      <c r="H6" s="16" t="s">
        <v>47</v>
      </c>
      <c r="I6" s="15" t="s">
        <v>31</v>
      </c>
      <c r="J6" s="16">
        <v>16</v>
      </c>
      <c r="K6" s="17">
        <v>4271804</v>
      </c>
      <c r="L6" s="17">
        <v>1365600</v>
      </c>
      <c r="M6" s="16" t="s">
        <v>33</v>
      </c>
      <c r="N6" s="16">
        <v>1</v>
      </c>
      <c r="O6" s="18">
        <v>1</v>
      </c>
      <c r="P6" s="19" t="s">
        <v>33</v>
      </c>
      <c r="Q6" s="19" t="s">
        <v>32</v>
      </c>
      <c r="R6" s="19" t="s">
        <v>32</v>
      </c>
      <c r="S6" s="20">
        <f>K6/J6</f>
        <v>266987.75</v>
      </c>
      <c r="T6" s="21" t="s">
        <v>32</v>
      </c>
      <c r="U6" s="22" t="s">
        <v>32</v>
      </c>
      <c r="V6" s="16">
        <v>2</v>
      </c>
      <c r="W6" s="23"/>
    </row>
    <row r="7" spans="1:24" x14ac:dyDescent="0.35">
      <c r="A7" s="26"/>
      <c r="B7" s="26"/>
      <c r="C7" s="27"/>
      <c r="D7" s="27"/>
      <c r="E7" s="26"/>
      <c r="F7" s="26"/>
      <c r="G7" s="27"/>
      <c r="H7" s="27"/>
      <c r="I7" s="27"/>
      <c r="J7" s="27"/>
      <c r="K7" s="28"/>
      <c r="L7" s="28"/>
      <c r="M7" s="28"/>
      <c r="N7" s="28"/>
      <c r="O7" s="29"/>
      <c r="P7" s="24"/>
      <c r="Q7" s="24"/>
      <c r="R7" s="24"/>
      <c r="S7" s="24"/>
      <c r="T7" s="24"/>
      <c r="U7" s="30"/>
      <c r="V7" s="31"/>
      <c r="W7" s="32"/>
      <c r="X7" s="23"/>
    </row>
    <row r="8" spans="1:24" x14ac:dyDescent="0.35">
      <c r="A8" s="33" t="s">
        <v>48</v>
      </c>
      <c r="B8" s="26"/>
      <c r="C8" s="27"/>
      <c r="D8" s="27"/>
      <c r="E8" s="26"/>
      <c r="F8" s="26"/>
      <c r="G8" s="27"/>
      <c r="H8" s="27"/>
      <c r="I8" s="27"/>
      <c r="J8" s="27"/>
      <c r="K8" s="28"/>
      <c r="L8" s="28"/>
      <c r="M8" s="28"/>
      <c r="N8" s="28"/>
      <c r="O8" s="29"/>
      <c r="P8" s="24"/>
      <c r="Q8" s="24"/>
      <c r="R8" s="24"/>
      <c r="S8" s="24"/>
      <c r="T8" s="24"/>
      <c r="U8" s="30"/>
      <c r="V8" s="31"/>
      <c r="W8" s="32"/>
      <c r="X8" s="23"/>
    </row>
    <row r="9" spans="1:24" x14ac:dyDescent="0.35">
      <c r="A9" s="34"/>
      <c r="B9" s="26"/>
      <c r="C9" s="27"/>
      <c r="D9" s="27"/>
      <c r="E9" s="26"/>
      <c r="F9" s="26"/>
      <c r="G9" s="27"/>
      <c r="H9" s="27"/>
      <c r="I9" s="27"/>
      <c r="J9" s="27"/>
      <c r="K9" s="28"/>
      <c r="L9" s="28"/>
      <c r="M9" s="28"/>
      <c r="N9" s="28"/>
      <c r="O9" s="29"/>
      <c r="P9" s="24"/>
      <c r="Q9" s="24"/>
      <c r="R9" s="24"/>
      <c r="S9" s="24"/>
      <c r="T9" s="24"/>
      <c r="U9" s="30"/>
      <c r="V9" s="31"/>
      <c r="W9" s="32"/>
      <c r="X9" s="23"/>
    </row>
    <row r="10" spans="1:24" ht="14.25" customHeight="1" x14ac:dyDescent="0.35">
      <c r="A10" s="35" t="s">
        <v>49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1"/>
      <c r="W10" s="32"/>
      <c r="X10" s="23"/>
    </row>
    <row r="11" spans="1:24" x14ac:dyDescent="0.3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1"/>
      <c r="W11" s="32"/>
      <c r="X11" s="23"/>
    </row>
    <row r="12" spans="1:24" x14ac:dyDescent="0.35">
      <c r="A12" s="26"/>
      <c r="B12" s="26"/>
      <c r="C12" s="27"/>
      <c r="D12" s="27"/>
      <c r="E12" s="26"/>
      <c r="F12" s="26"/>
      <c r="G12" s="27"/>
      <c r="H12" s="27"/>
      <c r="I12" s="27"/>
      <c r="J12" s="27"/>
      <c r="K12" s="28"/>
      <c r="L12" s="28"/>
      <c r="M12" s="28"/>
      <c r="N12" s="28"/>
      <c r="O12" s="29"/>
      <c r="P12" s="24"/>
      <c r="Q12" s="24"/>
      <c r="R12" s="24"/>
      <c r="S12" s="24"/>
      <c r="T12" s="24"/>
      <c r="U12" s="30"/>
      <c r="V12" s="31"/>
      <c r="W12" s="32"/>
      <c r="X12" s="23"/>
    </row>
  </sheetData>
  <mergeCells count="1">
    <mergeCell ref="A10:U11"/>
  </mergeCells>
  <pageMargins left="0.7" right="0.7" top="0.75" bottom="0.75" header="0.3" footer="0.3"/>
  <pageSetup paperSize="5" scale="79" fitToHeight="0" orientation="landscape" r:id="rId1"/>
  <headerFooter alignWithMargins="0">
    <oddHeader>&amp;C&amp;"Arial,Bold"&amp;14RFA 2025-102 -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5D3D07-858F-4E26-8DFD-E5FA4117AC49}"/>
</file>

<file path=customXml/itemProps2.xml><?xml version="1.0" encoding="utf-8"?>
<ds:datastoreItem xmlns:ds="http://schemas.openxmlformats.org/officeDocument/2006/customXml" ds:itemID="{ACE991F2-6A92-4205-A662-02D0D3FF6ED0}"/>
</file>

<file path=customXml/itemProps3.xml><?xml version="1.0" encoding="utf-8"?>
<ds:datastoreItem xmlns:ds="http://schemas.openxmlformats.org/officeDocument/2006/customXml" ds:itemID="{9F3FC97D-6018-4394-9913-CAD35A720E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2025-01-22T16:57:43Z</dcterms:created>
  <dcterms:modified xsi:type="dcterms:W3CDTF">2025-01-22T16:58:21Z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