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6 DC-DD/"/>
    </mc:Choice>
  </mc:AlternateContent>
  <xr:revisionPtr revIDLastSave="4" documentId="8_{62513D55-F57B-4DCC-A227-11DB62BEBE53}" xr6:coauthVersionLast="47" xr6:coauthVersionMax="47" xr10:uidLastSave="{6FAE609D-840E-4099-96F2-32E20D30631E}"/>
  <bookViews>
    <workbookView xWindow="28680" yWindow="-120" windowWidth="29040" windowHeight="15840" xr2:uid="{F0FB7FC6-51BA-4FA2-9BC1-B3BC90A74A3A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5" i="1"/>
  <c r="K4" i="1"/>
  <c r="K3" i="1"/>
</calcChain>
</file>

<file path=xl/sharedStrings.xml><?xml version="1.0" encoding="utf-8"?>
<sst xmlns="http://schemas.openxmlformats.org/spreadsheetml/2006/main" count="93" uniqueCount="64">
  <si>
    <t>Application Number</t>
  </si>
  <si>
    <t>Name of Development</t>
  </si>
  <si>
    <t>County</t>
  </si>
  <si>
    <t>Name of Authorized Principal</t>
  </si>
  <si>
    <t>Name of Developers</t>
  </si>
  <si>
    <t>Demo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</si>
  <si>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</si>
  <si>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</si>
  <si>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</si>
  <si>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</si>
  <si>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</si>
  <si>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</si>
  <si>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</si>
  <si>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</si>
  <si>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</si>
  <si>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</si>
  <si>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</si>
  <si>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Florida Job Creation Preference</t>
  </si>
  <si>
    <t>Lottery Number</t>
  </si>
  <si>
    <t>Eligible Applications</t>
  </si>
  <si>
    <t>2023-178CSN</t>
  </si>
  <si>
    <t>Orchid Place</t>
  </si>
  <si>
    <t>Brevard</t>
  </si>
  <si>
    <t>Rob Cramp</t>
  </si>
  <si>
    <t>HTG Orchid Place Developer, LLC; HfH Orchid Place Developer, LLC</t>
  </si>
  <si>
    <t>DC - &lt;80</t>
  </si>
  <si>
    <t>Y</t>
  </si>
  <si>
    <t>2023-179CSN</t>
  </si>
  <si>
    <t>Blue Coral Apartments</t>
  </si>
  <si>
    <t>Lee</t>
  </si>
  <si>
    <t>Julian S Eller</t>
  </si>
  <si>
    <t>Blue BC Developer, LLC; CASL Developer, LLC</t>
  </si>
  <si>
    <t>N</t>
  </si>
  <si>
    <t>2023-182CSN</t>
  </si>
  <si>
    <t>Notre Communaute</t>
  </si>
  <si>
    <t>Miami-Dade</t>
  </si>
  <si>
    <t>Stephanie Berman</t>
  </si>
  <si>
    <t>Carrfour Supportive Housing, Inc.</t>
  </si>
  <si>
    <t>2023-185CGN</t>
  </si>
  <si>
    <t>Gardens at Casa Familia</t>
  </si>
  <si>
    <t>Natasha Lowell</t>
  </si>
  <si>
    <t>Casa Familia Housing Developer, LLC</t>
  </si>
  <si>
    <t>DD</t>
  </si>
  <si>
    <t>Ineligible Applications</t>
  </si>
  <si>
    <t>2023-180CSN</t>
  </si>
  <si>
    <t>The Vistas</t>
  </si>
  <si>
    <t>Orange</t>
  </si>
  <si>
    <t>David S McDaniel</t>
  </si>
  <si>
    <t>BDG The Vistas Developer, LLC; NHP The Vistas Development, LLC</t>
  </si>
  <si>
    <t>2023-181CSN</t>
  </si>
  <si>
    <t>Brentwood Village</t>
  </si>
  <si>
    <t>Volusia</t>
  </si>
  <si>
    <t>Susan Wiemer</t>
  </si>
  <si>
    <t>Turnstone Development Corporation; Clermont Ridge II Developer, LLC</t>
  </si>
  <si>
    <t>2023-183CSN</t>
  </si>
  <si>
    <t>Lepley Road Apartments</t>
  </si>
  <si>
    <t>Escambia</t>
  </si>
  <si>
    <t>Cate Jordan</t>
  </si>
  <si>
    <t>90Works, Inc.; Golden Earth of Florida, LLC; SHAG Lepley Road Apartments Developer, LLC</t>
  </si>
  <si>
    <t>2023-184CSN</t>
  </si>
  <si>
    <t>Sulzbacher Enterprise Village</t>
  </si>
  <si>
    <t>Duval</t>
  </si>
  <si>
    <t>Cindy Funkhouser</t>
  </si>
  <si>
    <t xml:space="preserve">Sulzbacher Enterprise Village Developer, LLC; TVC Development,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</si>
</sst>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2" applyFont="1" applyAlignment="1">
      <alignment horizontal="center"/>
    </xf>
    <xf numFmtId="8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2" fillId="0" borderId="0" xfId="0" applyFont="1"/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3" xfId="2" xr:uid="{1D3358F3-73AB-4D9D-B986-A15257BC7919}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15CA-E046-4C31-86F1-F312C1BEB52A}">
  <sheetPr>
    <pageSetUpPr fitToPage="1"/>
  </sheetPr>
  <dimension ref="A1:X11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ColWidth="9.140625" defaultRowHeight="12" x14ac:dyDescent="0.2"/>
  <cols>
    <col min="1" max="1" width="10" style="14" bestFit="1" customWidth="1"/>
    <col min="2" max="2" width="17" style="15" customWidth="1"/>
    <col min="3" max="3" width="9.42578125" style="14" customWidth="1"/>
    <col min="4" max="4" width="11.42578125" style="14" customWidth="1"/>
    <col min="5" max="5" width="20.42578125" style="14" customWidth="1"/>
    <col min="6" max="6" width="7" style="14" bestFit="1" customWidth="1"/>
    <col min="7" max="7" width="6.140625" style="14" customWidth="1"/>
    <col min="8" max="8" width="10.140625" style="23" bestFit="1" customWidth="1"/>
    <col min="9" max="9" width="11" style="23" bestFit="1" customWidth="1"/>
    <col min="10" max="10" width="10.28515625" style="14" bestFit="1" customWidth="1"/>
    <col min="11" max="11" width="9.140625" style="14" customWidth="1"/>
    <col min="12" max="12" width="9.85546875" style="14" customWidth="1"/>
    <col min="13" max="13" width="10.42578125" style="14" customWidth="1"/>
    <col min="14" max="14" width="7.5703125" style="14" customWidth="1"/>
    <col min="15" max="16" width="11.5703125" style="14" customWidth="1"/>
    <col min="17" max="18" width="10.140625" style="14" customWidth="1"/>
    <col min="19" max="19" width="7.42578125" style="14" customWidth="1"/>
    <col min="20" max="20" width="13.140625" style="14" customWidth="1"/>
    <col min="21" max="21" width="12" style="14" customWidth="1"/>
    <col min="22" max="22" width="11" style="14" customWidth="1"/>
    <col min="23" max="23" width="9.85546875" style="14" customWidth="1"/>
    <col min="24" max="24" width="8.5703125" style="16" customWidth="1"/>
    <col min="25" max="16384" width="9.140625" style="14"/>
  </cols>
  <sheetData>
    <row r="1" spans="1:24" s="1" customFormat="1" ht="68.45" customHeight="1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5" t="s">
        <v>8</v>
      </c>
      <c r="J1" s="26" t="s">
        <v>9</v>
      </c>
      <c r="K1" s="26" t="s">
        <v>10</v>
      </c>
      <c r="L1" s="26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</row>
    <row r="2" spans="1:24" s="19" customFormat="1" ht="31.5" customHeight="1" x14ac:dyDescent="0.2">
      <c r="A2" s="2" t="s">
        <v>19</v>
      </c>
      <c r="B2" s="2"/>
      <c r="C2" s="2"/>
      <c r="D2" s="2"/>
      <c r="E2" s="2"/>
      <c r="F2" s="2"/>
      <c r="G2" s="3"/>
      <c r="H2" s="4"/>
      <c r="I2" s="4"/>
      <c r="J2" s="4"/>
      <c r="K2" s="5"/>
      <c r="L2" s="4"/>
      <c r="M2" s="6"/>
      <c r="N2" s="17"/>
      <c r="O2" s="17"/>
      <c r="P2" s="7"/>
      <c r="Q2" s="18"/>
      <c r="R2" s="18"/>
      <c r="S2" s="3"/>
      <c r="X2" s="3"/>
    </row>
    <row r="3" spans="1:24" ht="48" x14ac:dyDescent="0.2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9">
        <v>70</v>
      </c>
      <c r="H3" s="10">
        <v>2040000</v>
      </c>
      <c r="I3" s="10">
        <v>4800000</v>
      </c>
      <c r="J3" s="10">
        <v>0</v>
      </c>
      <c r="K3" s="20">
        <f>I3+J3</f>
        <v>4800000</v>
      </c>
      <c r="L3" s="11"/>
      <c r="M3" s="12" t="s">
        <v>26</v>
      </c>
      <c r="N3" s="21">
        <v>143</v>
      </c>
      <c r="O3" s="21">
        <v>38</v>
      </c>
      <c r="P3" s="13">
        <v>304388.57</v>
      </c>
      <c r="Q3" s="22" t="s">
        <v>26</v>
      </c>
      <c r="R3" s="22" t="s">
        <v>26</v>
      </c>
      <c r="S3" s="9">
        <v>5</v>
      </c>
      <c r="X3" s="14"/>
    </row>
    <row r="4" spans="1:24" ht="24" x14ac:dyDescent="0.2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25</v>
      </c>
      <c r="G4" s="9">
        <v>72</v>
      </c>
      <c r="H4" s="10">
        <v>2040000</v>
      </c>
      <c r="I4" s="10">
        <v>4474700</v>
      </c>
      <c r="J4" s="10">
        <v>325300</v>
      </c>
      <c r="K4" s="20">
        <f>I4+J4</f>
        <v>4800000</v>
      </c>
      <c r="L4" s="11"/>
      <c r="M4" s="12" t="s">
        <v>26</v>
      </c>
      <c r="N4" s="21">
        <v>151</v>
      </c>
      <c r="O4" s="21">
        <v>38</v>
      </c>
      <c r="P4" s="13">
        <v>253845.75</v>
      </c>
      <c r="Q4" s="22" t="s">
        <v>32</v>
      </c>
      <c r="R4" s="22" t="s">
        <v>26</v>
      </c>
      <c r="S4" s="9">
        <v>2</v>
      </c>
    </row>
    <row r="5" spans="1:24" ht="24" x14ac:dyDescent="0.2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25</v>
      </c>
      <c r="G5" s="9">
        <v>75</v>
      </c>
      <c r="H5" s="10">
        <v>2850000</v>
      </c>
      <c r="I5" s="10">
        <v>4352800</v>
      </c>
      <c r="J5" s="10">
        <v>447200</v>
      </c>
      <c r="K5" s="20">
        <f>I5+J5</f>
        <v>4800000</v>
      </c>
      <c r="L5" s="11"/>
      <c r="M5" s="12" t="s">
        <v>26</v>
      </c>
      <c r="N5" s="21">
        <v>153</v>
      </c>
      <c r="O5" s="21">
        <v>38</v>
      </c>
      <c r="P5" s="13">
        <v>291597.21000000002</v>
      </c>
      <c r="Q5" s="22" t="s">
        <v>32</v>
      </c>
      <c r="R5" s="22" t="s">
        <v>26</v>
      </c>
      <c r="S5" s="9">
        <v>8</v>
      </c>
    </row>
    <row r="6" spans="1:24" ht="24" x14ac:dyDescent="0.2">
      <c r="A6" s="8" t="s">
        <v>38</v>
      </c>
      <c r="B6" s="8" t="s">
        <v>39</v>
      </c>
      <c r="C6" s="8" t="s">
        <v>35</v>
      </c>
      <c r="D6" s="8" t="s">
        <v>40</v>
      </c>
      <c r="E6" s="8" t="s">
        <v>41</v>
      </c>
      <c r="F6" s="8" t="s">
        <v>42</v>
      </c>
      <c r="G6" s="9">
        <v>50</v>
      </c>
      <c r="H6" s="10">
        <v>2100000</v>
      </c>
      <c r="I6" s="10"/>
      <c r="J6" s="10"/>
      <c r="K6" s="11"/>
      <c r="L6" s="10">
        <v>4600000</v>
      </c>
      <c r="M6" s="12" t="s">
        <v>26</v>
      </c>
      <c r="N6" s="21">
        <v>144</v>
      </c>
      <c r="O6" s="21">
        <v>43</v>
      </c>
      <c r="P6" s="13">
        <v>347565</v>
      </c>
      <c r="Q6" s="22" t="s">
        <v>32</v>
      </c>
      <c r="R6" s="22" t="s">
        <v>26</v>
      </c>
      <c r="S6" s="9">
        <v>3</v>
      </c>
    </row>
    <row r="7" spans="1:24" s="19" customFormat="1" ht="31.5" customHeight="1" x14ac:dyDescent="0.2">
      <c r="A7" s="2" t="s">
        <v>43</v>
      </c>
      <c r="B7" s="2"/>
      <c r="C7" s="2"/>
      <c r="D7" s="2"/>
      <c r="E7" s="2"/>
      <c r="F7" s="2"/>
      <c r="G7" s="3"/>
      <c r="H7" s="4"/>
      <c r="I7" s="4"/>
      <c r="J7" s="4"/>
      <c r="K7" s="5"/>
      <c r="L7" s="4"/>
      <c r="M7" s="6"/>
      <c r="N7" s="17"/>
      <c r="O7" s="17"/>
      <c r="P7" s="7"/>
      <c r="Q7" s="18"/>
      <c r="R7" s="18"/>
      <c r="S7" s="3"/>
      <c r="X7" s="3"/>
    </row>
    <row r="8" spans="1:24" ht="36" x14ac:dyDescent="0.2">
      <c r="A8" s="8" t="s">
        <v>44</v>
      </c>
      <c r="B8" s="8" t="s">
        <v>45</v>
      </c>
      <c r="C8" s="8" t="s">
        <v>46</v>
      </c>
      <c r="D8" s="8" t="s">
        <v>47</v>
      </c>
      <c r="E8" s="8" t="s">
        <v>48</v>
      </c>
      <c r="F8" s="8" t="s">
        <v>25</v>
      </c>
      <c r="G8" s="9">
        <v>64</v>
      </c>
      <c r="H8" s="10">
        <v>2850000</v>
      </c>
      <c r="I8" s="10">
        <v>4465000</v>
      </c>
      <c r="J8" s="10">
        <v>335000</v>
      </c>
      <c r="K8" s="20">
        <f>I8+J8</f>
        <v>4800000</v>
      </c>
      <c r="L8" s="11"/>
      <c r="M8" s="12" t="s">
        <v>32</v>
      </c>
      <c r="N8" s="21">
        <v>97</v>
      </c>
      <c r="O8" s="21">
        <v>20</v>
      </c>
      <c r="P8" s="13">
        <v>376625.72</v>
      </c>
      <c r="Q8" s="22" t="s">
        <v>32</v>
      </c>
      <c r="R8" s="22" t="s">
        <v>26</v>
      </c>
      <c r="S8" s="9">
        <v>4</v>
      </c>
    </row>
    <row r="9" spans="1:24" ht="36" x14ac:dyDescent="0.2">
      <c r="A9" s="8" t="s">
        <v>49</v>
      </c>
      <c r="B9" s="8" t="s">
        <v>50</v>
      </c>
      <c r="C9" s="8" t="s">
        <v>51</v>
      </c>
      <c r="D9" s="8" t="s">
        <v>52</v>
      </c>
      <c r="E9" s="8" t="s">
        <v>53</v>
      </c>
      <c r="F9" s="8" t="s">
        <v>25</v>
      </c>
      <c r="G9" s="9">
        <v>56</v>
      </c>
      <c r="H9" s="10">
        <v>2040000</v>
      </c>
      <c r="I9" s="10">
        <v>3500000</v>
      </c>
      <c r="J9" s="10">
        <v>166200</v>
      </c>
      <c r="K9" s="20">
        <f>I9+J9</f>
        <v>3666200</v>
      </c>
      <c r="L9" s="11"/>
      <c r="M9" s="12" t="s">
        <v>32</v>
      </c>
      <c r="N9" s="21">
        <v>138</v>
      </c>
      <c r="O9" s="21">
        <v>38</v>
      </c>
      <c r="P9" s="13">
        <v>312441.86</v>
      </c>
      <c r="Q9" s="22" t="s">
        <v>32</v>
      </c>
      <c r="R9" s="22" t="s">
        <v>26</v>
      </c>
      <c r="S9" s="9">
        <v>6</v>
      </c>
    </row>
    <row r="10" spans="1:24" ht="60" x14ac:dyDescent="0.2">
      <c r="A10" s="8" t="s">
        <v>54</v>
      </c>
      <c r="B10" s="8" t="s">
        <v>55</v>
      </c>
      <c r="C10" s="8" t="s">
        <v>56</v>
      </c>
      <c r="D10" s="8" t="s">
        <v>57</v>
      </c>
      <c r="E10" s="8" t="s">
        <v>58</v>
      </c>
      <c r="F10" s="8" t="s">
        <v>25</v>
      </c>
      <c r="G10" s="9">
        <v>70</v>
      </c>
      <c r="H10" s="10">
        <v>2040000</v>
      </c>
      <c r="I10" s="10">
        <v>4522400</v>
      </c>
      <c r="J10" s="10">
        <v>277600</v>
      </c>
      <c r="K10" s="20">
        <f>I10+J10</f>
        <v>4800000</v>
      </c>
      <c r="L10" s="11"/>
      <c r="M10" s="12" t="s">
        <v>32</v>
      </c>
      <c r="N10" s="21">
        <v>130</v>
      </c>
      <c r="O10" s="21">
        <v>36</v>
      </c>
      <c r="P10" s="13">
        <v>261643.9</v>
      </c>
      <c r="Q10" s="22" t="s">
        <v>32</v>
      </c>
      <c r="R10" s="22" t="s">
        <v>26</v>
      </c>
      <c r="S10" s="9">
        <v>1</v>
      </c>
    </row>
    <row r="11" spans="1:24" ht="36" x14ac:dyDescent="0.2">
      <c r="A11" s="8" t="s">
        <v>59</v>
      </c>
      <c r="B11" s="8" t="s">
        <v>60</v>
      </c>
      <c r="C11" s="8" t="s">
        <v>61</v>
      </c>
      <c r="D11" s="8" t="s">
        <v>62</v>
      </c>
      <c r="E11" s="8" t="s">
        <v>63</v>
      </c>
      <c r="F11" s="8" t="s">
        <v>25</v>
      </c>
      <c r="G11" s="9">
        <v>100</v>
      </c>
      <c r="H11" s="10">
        <v>2850000</v>
      </c>
      <c r="I11" s="10">
        <v>4400000</v>
      </c>
      <c r="J11" s="10">
        <v>400000</v>
      </c>
      <c r="K11" s="20">
        <f>I11+J11</f>
        <v>4800000</v>
      </c>
      <c r="L11" s="11"/>
      <c r="M11" s="12" t="s">
        <v>32</v>
      </c>
      <c r="N11" s="21">
        <v>136</v>
      </c>
      <c r="O11" s="21">
        <v>36</v>
      </c>
      <c r="P11" s="13">
        <v>282532</v>
      </c>
      <c r="Q11" s="22" t="s">
        <v>32</v>
      </c>
      <c r="R11" s="22" t="s">
        <v>26</v>
      </c>
      <c r="S11" s="9">
        <v>7</v>
      </c>
    </row>
  </sheetData>
  <pageMargins left="0.7" right="0.7" top="0.75" bottom="0.75" header="0.3" footer="0.3"/>
  <pageSetup paperSize="5" scale="77" fitToHeight="0" orientation="landscape" r:id="rId1"/>
  <headerFooter alignWithMargins="0">
    <oddHeader>&amp;C&amp;"Arial,Bold"&amp;14RFA 2023-106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15D1D4-42B8-4282-B543-CE8F73594B54}"/>
</file>

<file path=customXml/itemProps2.xml><?xml version="1.0" encoding="utf-8"?>
<ds:datastoreItem xmlns:ds="http://schemas.openxmlformats.org/officeDocument/2006/customXml" ds:itemID="{CECD7C57-B0D9-4AEE-B519-473BD9116B4C}"/>
</file>

<file path=customXml/itemProps3.xml><?xml version="1.0" encoding="utf-8"?>
<ds:datastoreItem xmlns:ds="http://schemas.openxmlformats.org/officeDocument/2006/customXml" ds:itemID="{49C9F841-68AD-4CCA-A7DB-3CB6E0220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2023-03-01T18:10:35Z</cp:lastPrinted>
  <dcterms:created xsi:type="dcterms:W3CDTF">2023-03-01T18:09:53Z</dcterms:created>
  <dcterms:modified xsi:type="dcterms:W3CDTF">2023-03-01T18:10:44Z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