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102 PSN/"/>
    </mc:Choice>
  </mc:AlternateContent>
  <xr:revisionPtr revIDLastSave="5" documentId="8_{E9F2D2DE-BE42-4CCE-9039-2643E2E8361E}" xr6:coauthVersionLast="47" xr6:coauthVersionMax="47" xr10:uidLastSave="{6967EBF0-F716-4FA8-9ACA-465800AAA74C}"/>
  <bookViews>
    <workbookView xWindow="28680" yWindow="-120" windowWidth="29040" windowHeight="15840" xr2:uid="{A8E2B825-1A80-48D2-BB27-163967C37418}"/>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1" l="1"/>
  <c r="U3" i="1"/>
  <c r="U4" i="1" s="1"/>
  <c r="M3" i="1"/>
  <c r="M4" i="1" s="1"/>
  <c r="C3" i="1"/>
  <c r="C4" i="1" s="1"/>
</calcChain>
</file>

<file path=xl/sharedStrings.xml><?xml version="1.0" encoding="utf-8"?>
<sst xmlns="http://schemas.openxmlformats.org/spreadsheetml/2006/main" count="54" uniqueCount="49">
  <si>
    <t xml:space="preserve">Total SAIL Funding </t>
  </si>
  <si>
    <t xml:space="preserve">Total HOME-ARP Funding </t>
  </si>
  <si>
    <t xml:space="preserve">Total NHTF Funding </t>
  </si>
  <si>
    <t xml:space="preserve">Total SAIL Allocated </t>
  </si>
  <si>
    <t xml:space="preserve">Total HOME-ARP Allocated </t>
  </si>
  <si>
    <t xml:space="preserve">Total NHTF Allocated </t>
  </si>
  <si>
    <t>Total SAIL Remaining</t>
  </si>
  <si>
    <t>Total HOME-ARP Remaining</t>
  </si>
  <si>
    <t>Total NHTF Remaining</t>
  </si>
  <si>
    <t>Application Number</t>
  </si>
  <si>
    <t>Name of Development</t>
  </si>
  <si>
    <t>County</t>
  </si>
  <si>
    <t>County Size</t>
  </si>
  <si>
    <t>Name of Authorized Principal Representative</t>
  </si>
  <si>
    <t>Name of Developer</t>
  </si>
  <si>
    <t>Dev Category</t>
  </si>
  <si>
    <t>Dev Type</t>
  </si>
  <si>
    <t>Demo</t>
  </si>
  <si>
    <t>Units</t>
  </si>
  <si>
    <t>Eligible SAIL Request Amount</t>
  </si>
  <si>
    <t>Eligible HOME ARP Request Amount</t>
  </si>
  <si>
    <t>Eligible NHTF Request Amount</t>
  </si>
  <si>
    <t>Eligible For Funding?</t>
  </si>
  <si>
    <t>Tier level</t>
  </si>
  <si>
    <t>Total Points</t>
  </si>
  <si>
    <t>Qualifies for the Youth Aging Out of Foster Care Goal</t>
  </si>
  <si>
    <t>Qualifying Financial Assistance Preference</t>
  </si>
  <si>
    <t>SAIL + HOME-ARP Request Per Unit</t>
  </si>
  <si>
    <t>Eligible SAIL plus Eligible HOME-ARP Request Amount as % of TDC Preference</t>
  </si>
  <si>
    <t>Florida Job Creation Preference</t>
  </si>
  <si>
    <t>Lottery Number</t>
  </si>
  <si>
    <t>Youth Aging Out of Foster Care Goal, with a preference for a Tier 1 Application</t>
  </si>
  <si>
    <t>none</t>
  </si>
  <si>
    <t>Small or Medium County Application, with a preference for a Tier 1 Application</t>
  </si>
  <si>
    <t>Large County Application, with a preference for a Tier 1 Application</t>
  </si>
  <si>
    <t>2023-186SAN</t>
  </si>
  <si>
    <t>Eleven44</t>
  </si>
  <si>
    <t>Miami-Dade</t>
  </si>
  <si>
    <t>L</t>
  </si>
  <si>
    <t>Miguell Del Campillo</t>
  </si>
  <si>
    <t>Housing Authority of the City of Miami Beach; Miami Beach Housing Initiatives, Inc.</t>
  </si>
  <si>
    <t>NC</t>
  </si>
  <si>
    <t>MR 4</t>
  </si>
  <si>
    <t>At least 80% PSN</t>
  </si>
  <si>
    <t>Y</t>
  </si>
  <si>
    <t>N</t>
  </si>
  <si>
    <t>Additional PSN Applications</t>
  </si>
  <si>
    <t>On April 28,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</si>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</sst>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9" x14ac:knownFonts="1">
    <font>
      <sz val="10"/>
      <name val="Arial"/>
      <family val="2"/>
    </font>
    <font>
      <sz val="11"/>
      <color theme="1"/>
      <name val="Calibri"/>
      <family val="2"/>
      <scheme val="minor"/>
    </font>
    <font>
      <sz val="10"/>
      <name val="Arial"/>
      <family val="2"/>
    </font>
    <font>
      <b/>
      <sz val="9"/>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1"/>
      <color theme="1"/>
      <name val="Calibri"/>
      <family val="2"/>
    </font>
    <font>
      <sz val="11"/>
      <name val="Calibri"/>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56">
    <xf numFmtId="0" fontId="0" fillId="0" borderId="0" xfId="0"/>
    <xf numFmtId="0" fontId="3" fillId="0" borderId="3"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3" fontId="5" fillId="0" borderId="0" xfId="0" applyNumberFormat="1" applyFont="1" applyAlignment="1">
      <alignment horizontal="left" vertical="center" wrapText="1"/>
    </xf>
    <xf numFmtId="0" fontId="5" fillId="0" borderId="0" xfId="0" applyFont="1" applyAlignment="1">
      <alignment horizontal="center" vertical="center"/>
    </xf>
    <xf numFmtId="0" fontId="5" fillId="0" borderId="0" xfId="3"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4" applyFont="1" applyAlignment="1">
      <alignment horizontal="center" vertical="center"/>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6" fontId="5" fillId="0" borderId="3" xfId="0" applyNumberFormat="1" applyFont="1" applyBorder="1" applyAlignment="1">
      <alignment horizontal="left" vertical="center" wrapText="1"/>
    </xf>
    <xf numFmtId="0" fontId="5" fillId="0" borderId="3" xfId="5" applyNumberFormat="1" applyFont="1" applyBorder="1" applyAlignment="1">
      <alignment horizontal="center" vertical="center"/>
    </xf>
    <xf numFmtId="0" fontId="5" fillId="0" borderId="3" xfId="0" applyFont="1" applyBorder="1" applyAlignment="1">
      <alignment horizontal="center" vertical="center"/>
    </xf>
    <xf numFmtId="0" fontId="5" fillId="0" borderId="3" xfId="3" applyNumberFormat="1"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4" applyFont="1" applyBorder="1" applyAlignment="1">
      <alignment horizontal="center" vertical="center"/>
    </xf>
    <xf numFmtId="43" fontId="5" fillId="0" borderId="0" xfId="1" applyFont="1" applyBorder="1" applyAlignment="1">
      <alignment horizontal="left" vertical="center" wrapText="1"/>
    </xf>
    <xf numFmtId="0" fontId="5" fillId="0" borderId="0" xfId="5" applyNumberFormat="1" applyFont="1" applyBorder="1" applyAlignment="1">
      <alignment horizontal="center" vertical="center"/>
    </xf>
    <xf numFmtId="0" fontId="5" fillId="0" borderId="0" xfId="4" applyFont="1" applyAlignment="1">
      <alignment vertical="center" wrapText="1"/>
    </xf>
    <xf numFmtId="43" fontId="5" fillId="0" borderId="0" xfId="5" applyFont="1" applyBorder="1" applyAlignment="1">
      <alignment vertical="center"/>
    </xf>
    <xf numFmtId="0" fontId="6" fillId="0" borderId="0" xfId="0" applyFont="1" applyAlignment="1">
      <alignment horizontal="center" vertical="center"/>
    </xf>
    <xf numFmtId="44" fontId="6" fillId="0" borderId="0" xfId="2" applyFont="1" applyBorder="1" applyAlignment="1">
      <alignment vertical="center"/>
    </xf>
    <xf numFmtId="0" fontId="6" fillId="0" borderId="0" xfId="0" applyFont="1" applyAlignment="1">
      <alignment vertical="center"/>
    </xf>
    <xf numFmtId="164" fontId="6" fillId="0" borderId="3" xfId="1" applyNumberFormat="1" applyFont="1" applyBorder="1" applyAlignment="1">
      <alignment vertical="center"/>
    </xf>
    <xf numFmtId="164" fontId="6" fillId="0" borderId="0" xfId="1" applyNumberFormat="1" applyFont="1" applyBorder="1" applyAlignment="1">
      <alignment vertical="center"/>
    </xf>
    <xf numFmtId="0" fontId="6"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3" fontId="4" fillId="0" borderId="0" xfId="0" applyNumberFormat="1" applyFont="1" applyAlignment="1">
      <alignment vertical="center"/>
    </xf>
    <xf numFmtId="43" fontId="4" fillId="0" borderId="0" xfId="1" applyFont="1" applyFill="1" applyBorder="1" applyAlignment="1">
      <alignment horizontal="right" vertical="center" wrapText="1"/>
    </xf>
    <xf numFmtId="0" fontId="4"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43" fontId="4" fillId="0" borderId="0" xfId="1" applyFont="1" applyBorder="1" applyAlignment="1">
      <alignment horizontal="left" vertical="center" wrapText="1"/>
    </xf>
    <xf numFmtId="10" fontId="4" fillId="0" borderId="0" xfId="3" applyNumberFormat="1" applyFont="1" applyBorder="1" applyAlignment="1" applyProtection="1">
      <alignment horizontal="center" vertical="center" wrapText="1"/>
      <protection locked="0"/>
    </xf>
    <xf numFmtId="43" fontId="5" fillId="0" borderId="0" xfId="1" applyFont="1" applyBorder="1" applyAlignment="1">
      <alignment horizontal="right" vertical="center" wrapText="1"/>
    </xf>
    <xf numFmtId="8" fontId="5" fillId="0" borderId="0" xfId="0" applyNumberFormat="1" applyFont="1" applyAlignment="1" applyProtection="1">
      <alignment vertical="center" wrapText="1"/>
      <protection locked="0"/>
    </xf>
    <xf numFmtId="0" fontId="5" fillId="0" borderId="0" xfId="0" applyFont="1" applyAlignment="1">
      <alignment vertical="center"/>
    </xf>
    <xf numFmtId="0" fontId="4" fillId="0" borderId="0" xfId="0" applyFont="1" applyAlignment="1" applyProtection="1">
      <alignment vertical="center" wrapText="1"/>
      <protection locked="0"/>
    </xf>
    <xf numFmtId="8" fontId="4" fillId="0" borderId="0" xfId="0" applyNumberFormat="1" applyFont="1" applyAlignment="1" applyProtection="1">
      <alignment vertical="center" wrapText="1"/>
      <protection locked="0"/>
    </xf>
    <xf numFmtId="8" fontId="5" fillId="0" borderId="3" xfId="0" applyNumberFormat="1" applyFont="1" applyBorder="1" applyAlignment="1" applyProtection="1">
      <alignment vertical="center" wrapText="1"/>
      <protection locked="0"/>
    </xf>
    <xf numFmtId="0" fontId="6" fillId="0" borderId="0" xfId="0" applyFont="1" applyAlignment="1" applyProtection="1">
      <alignment vertical="center"/>
      <protection locked="0"/>
    </xf>
    <xf numFmtId="43" fontId="5" fillId="0" borderId="0" xfId="1" applyFont="1" applyFill="1" applyBorder="1" applyAlignment="1">
      <alignment horizontal="right" vertical="center" wrapText="1"/>
    </xf>
    <xf numFmtId="0" fontId="7" fillId="0" borderId="0" xfId="0" applyFont="1"/>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164" fontId="6" fillId="0" borderId="3" xfId="1" applyNumberFormat="1" applyFont="1" applyBorder="1" applyAlignment="1">
      <alignment horizontal="center" vertical="center"/>
    </xf>
    <xf numFmtId="0" fontId="6" fillId="0" borderId="3" xfId="0" applyFont="1" applyBorder="1" applyAlignment="1">
      <alignment horizontal="left" vertical="center" wrapText="1"/>
    </xf>
    <xf numFmtId="0" fontId="6"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wrapText="1"/>
    </xf>
  </cellXfs>
  <cellStyles count="6">
    <cellStyle name="Comma" xfId="1" builtinId="3"/>
    <cellStyle name="Comma 3" xfId="5" xr:uid="{A056492A-3F57-4175-AA2A-3C82E84D198E}"/>
    <cellStyle name="Currency" xfId="2" builtinId="4"/>
    <cellStyle name="Normal" xfId="0" builtinId="0"/>
    <cellStyle name="Normal 2" xfId="4" xr:uid="{F296924C-950B-48E2-AAE4-04D58BA5FAC7}"/>
    <cellStyle name="Percent" xfId="3" builtinId="5"/>
  </cellStyles>
  <dxfs count="29">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bgColor theme="1"/>
        </patternFill>
      </fill>
    </dxf>
    <dxf>
      <font>
        <color theme="1"/>
      </font>
      <fill>
        <patternFill>
          <bgColor theme="1"/>
        </patternFill>
      </fill>
    </dxf>
    <dxf>
      <font>
        <color theme="1"/>
      </font>
      <fill>
        <patternFill>
          <bgColor theme="1"/>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C972-845A-44B9-8E9B-6BD9F5B32765}">
  <sheetPr>
    <pageSetUpPr fitToPage="1"/>
  </sheetPr>
  <dimension ref="A1:X89"/>
  <sheetViews>
    <sheetView showGridLines="0" tabSelected="1" zoomScale="110" zoomScaleNormal="110" workbookViewId="0">
      <pane xSplit="1" ySplit="6" topLeftCell="B7" activePane="bottomRight" state="frozen"/>
      <selection activeCell="L7" sqref="L7:M12"/>
      <selection pane="topRight" activeCell="L7" sqref="L7:M12"/>
      <selection pane="bottomLeft" activeCell="L7" sqref="L7:M12"/>
      <selection pane="bottomRight" activeCell="A23" sqref="A23:U24"/>
    </sheetView>
  </sheetViews>
  <sheetFormatPr defaultColWidth="9.26953125" defaultRowHeight="13" x14ac:dyDescent="0.25"/>
  <cols>
    <col min="1" max="1" width="12.7265625" style="30" customWidth="1"/>
    <col min="2" max="2" width="15" style="31" customWidth="1"/>
    <col min="3" max="3" width="11.453125" style="30" bestFit="1" customWidth="1"/>
    <col min="4" max="4" width="6.26953125" style="4" customWidth="1"/>
    <col min="5" max="5" width="12.7265625" style="4" customWidth="1"/>
    <col min="6" max="6" width="19.54296875" style="30" customWidth="1"/>
    <col min="7" max="7" width="4.26953125" style="30" customWidth="1"/>
    <col min="8" max="8" width="5.26953125" style="30" customWidth="1"/>
    <col min="9" max="9" width="5.54296875" style="30" customWidth="1"/>
    <col min="10" max="10" width="4.54296875" style="30" customWidth="1"/>
    <col min="11" max="11" width="11" style="4" customWidth="1"/>
    <col min="12" max="12" width="12.1796875" style="4" customWidth="1"/>
    <col min="13" max="13" width="13" style="4" customWidth="1"/>
    <col min="14" max="14" width="8.81640625" style="30" bestFit="1" customWidth="1"/>
    <col min="15" max="15" width="4.453125" style="30" bestFit="1" customWidth="1"/>
    <col min="16" max="16" width="6.1796875" style="30" customWidth="1"/>
    <col min="17" max="17" width="10.1796875" style="30" customWidth="1"/>
    <col min="18" max="18" width="9.453125" style="30" bestFit="1" customWidth="1"/>
    <col min="19" max="19" width="14" style="30" customWidth="1"/>
    <col min="20" max="20" width="10.81640625" style="30" customWidth="1"/>
    <col min="21" max="21" width="9.453125" style="30" customWidth="1"/>
    <col min="22" max="22" width="7.26953125" style="30" bestFit="1" customWidth="1"/>
    <col min="23" max="23" width="7.26953125" style="30" customWidth="1"/>
    <col min="24" max="24" width="0" style="30" hidden="1" customWidth="1"/>
    <col min="25" max="16384" width="9.26953125" style="30"/>
  </cols>
  <sheetData>
    <row r="1" spans="1:24" s="26" customFormat="1" x14ac:dyDescent="0.25">
      <c r="A1" s="53"/>
      <c r="B1" s="53"/>
      <c r="C1" s="53"/>
      <c r="D1" s="53"/>
      <c r="E1" s="24"/>
      <c r="F1" s="25"/>
      <c r="G1" s="24"/>
      <c r="H1" s="25"/>
      <c r="I1" s="25"/>
      <c r="K1" s="24"/>
      <c r="L1" s="24"/>
      <c r="M1" s="24"/>
    </row>
    <row r="2" spans="1:24" s="26" customFormat="1" ht="13.15" customHeight="1" x14ac:dyDescent="0.25">
      <c r="A2" s="48" t="s">
        <v>0</v>
      </c>
      <c r="B2" s="49"/>
      <c r="C2" s="27">
        <v>2367282</v>
      </c>
      <c r="D2" s="24"/>
      <c r="E2" s="50"/>
      <c r="F2" s="50"/>
      <c r="G2" s="28"/>
      <c r="H2" s="28"/>
      <c r="I2" s="28"/>
      <c r="J2" s="28"/>
      <c r="K2" s="48" t="s">
        <v>1</v>
      </c>
      <c r="L2" s="49"/>
      <c r="M2" s="51">
        <v>3822058</v>
      </c>
      <c r="N2" s="51"/>
      <c r="O2" s="29"/>
      <c r="P2" s="29"/>
      <c r="Q2" s="29"/>
      <c r="R2" s="52" t="s">
        <v>2</v>
      </c>
      <c r="S2" s="52"/>
      <c r="T2" s="52"/>
      <c r="U2" s="51">
        <v>2240000</v>
      </c>
      <c r="V2" s="51"/>
    </row>
    <row r="3" spans="1:24" s="26" customFormat="1" ht="13.15" customHeight="1" x14ac:dyDescent="0.25">
      <c r="A3" s="48" t="s">
        <v>3</v>
      </c>
      <c r="B3" s="49"/>
      <c r="C3" s="27">
        <f>SUM(K7:K34)</f>
        <v>2367282</v>
      </c>
      <c r="E3" s="50"/>
      <c r="F3" s="50"/>
      <c r="G3" s="28"/>
      <c r="H3" s="28"/>
      <c r="I3" s="28"/>
      <c r="J3" s="28"/>
      <c r="K3" s="48" t="s">
        <v>4</v>
      </c>
      <c r="L3" s="49"/>
      <c r="M3" s="51">
        <f>SUM(L7:L34)</f>
        <v>3822058</v>
      </c>
      <c r="N3" s="51"/>
      <c r="O3" s="29"/>
      <c r="P3" s="29"/>
      <c r="Q3" s="29"/>
      <c r="R3" s="52" t="s">
        <v>5</v>
      </c>
      <c r="S3" s="52"/>
      <c r="T3" s="52"/>
      <c r="U3" s="51">
        <f>SUM(M7:M34)</f>
        <v>1920000</v>
      </c>
      <c r="V3" s="51"/>
    </row>
    <row r="4" spans="1:24" s="26" customFormat="1" ht="13.15" customHeight="1" x14ac:dyDescent="0.25">
      <c r="A4" s="48" t="s">
        <v>6</v>
      </c>
      <c r="B4" s="49"/>
      <c r="C4" s="27">
        <f>C2-C3</f>
        <v>0</v>
      </c>
      <c r="E4" s="50"/>
      <c r="F4" s="50"/>
      <c r="G4" s="28"/>
      <c r="H4" s="28"/>
      <c r="I4" s="28"/>
      <c r="J4" s="28"/>
      <c r="K4" s="48" t="s">
        <v>7</v>
      </c>
      <c r="L4" s="49"/>
      <c r="M4" s="51">
        <f>M2-M3</f>
        <v>0</v>
      </c>
      <c r="N4" s="51"/>
      <c r="O4" s="29"/>
      <c r="P4" s="29"/>
      <c r="Q4" s="29"/>
      <c r="R4" s="52" t="s">
        <v>8</v>
      </c>
      <c r="S4" s="52"/>
      <c r="T4" s="52"/>
      <c r="U4" s="51">
        <f>U2-U3</f>
        <v>320000</v>
      </c>
      <c r="V4" s="51"/>
    </row>
    <row r="5" spans="1:24" x14ac:dyDescent="0.25">
      <c r="J5" s="32"/>
      <c r="K5" s="32"/>
      <c r="L5" s="32"/>
      <c r="M5" s="32"/>
      <c r="Q5" s="32"/>
      <c r="R5" s="32"/>
      <c r="S5" s="32"/>
      <c r="T5" s="32"/>
    </row>
    <row r="6" spans="1:24" s="3" customFormat="1" ht="70.900000000000006" customHeight="1" x14ac:dyDescent="0.25">
      <c r="A6" s="1" t="s">
        <v>9</v>
      </c>
      <c r="B6" s="1" t="s">
        <v>10</v>
      </c>
      <c r="C6" s="1" t="s">
        <v>11</v>
      </c>
      <c r="D6" s="1" t="s">
        <v>12</v>
      </c>
      <c r="E6" s="1" t="s">
        <v>13</v>
      </c>
      <c r="F6" s="1" t="s">
        <v>14</v>
      </c>
      <c r="G6" s="1" t="s">
        <v>15</v>
      </c>
      <c r="H6" s="1" t="s">
        <v>16</v>
      </c>
      <c r="I6" s="1" t="s">
        <v>17</v>
      </c>
      <c r="J6" s="2" t="s">
        <v>18</v>
      </c>
      <c r="K6" s="2" t="s">
        <v>19</v>
      </c>
      <c r="L6" s="2" t="s">
        <v>20</v>
      </c>
      <c r="M6" s="2" t="s">
        <v>21</v>
      </c>
      <c r="N6" s="1" t="s">
        <v>22</v>
      </c>
      <c r="O6" s="2" t="s">
        <v>23</v>
      </c>
      <c r="P6" s="1" t="s">
        <v>24</v>
      </c>
      <c r="Q6" s="1" t="s">
        <v>25</v>
      </c>
      <c r="R6" s="1" t="s">
        <v>26</v>
      </c>
      <c r="S6" s="1" t="s">
        <v>27</v>
      </c>
      <c r="T6" s="1" t="s">
        <v>28</v>
      </c>
      <c r="U6" s="1" t="s">
        <v>29</v>
      </c>
      <c r="V6" s="1" t="s">
        <v>30</v>
      </c>
    </row>
    <row r="7" spans="1:24" x14ac:dyDescent="0.25">
      <c r="D7" s="31"/>
      <c r="E7" s="31"/>
      <c r="F7" s="31"/>
      <c r="G7" s="4"/>
      <c r="H7" s="4"/>
      <c r="I7" s="4"/>
      <c r="J7" s="33"/>
      <c r="K7" s="33"/>
      <c r="L7" s="34"/>
      <c r="M7" s="34"/>
      <c r="N7" s="35"/>
      <c r="O7" s="36"/>
      <c r="P7" s="4"/>
      <c r="Q7" s="4"/>
      <c r="R7" s="4"/>
      <c r="S7" s="37"/>
      <c r="T7" s="38"/>
      <c r="U7" s="35"/>
      <c r="V7" s="35"/>
      <c r="W7" s="35"/>
    </row>
    <row r="8" spans="1:24" x14ac:dyDescent="0.25">
      <c r="A8" s="26" t="s">
        <v>31</v>
      </c>
      <c r="D8" s="31"/>
      <c r="E8" s="31"/>
      <c r="F8" s="31"/>
      <c r="G8" s="4"/>
      <c r="H8" s="4"/>
      <c r="I8" s="4"/>
      <c r="J8" s="33"/>
      <c r="K8" s="33"/>
      <c r="L8" s="34"/>
      <c r="M8" s="34"/>
      <c r="N8" s="35"/>
      <c r="O8" s="36"/>
      <c r="P8" s="4"/>
      <c r="Q8" s="4"/>
      <c r="R8" s="4"/>
      <c r="S8" s="37"/>
      <c r="T8" s="38"/>
      <c r="U8" s="35"/>
      <c r="V8" s="35"/>
      <c r="W8" s="35"/>
    </row>
    <row r="9" spans="1:24" x14ac:dyDescent="0.25">
      <c r="A9" s="30" t="s">
        <v>32</v>
      </c>
      <c r="D9" s="31"/>
      <c r="E9" s="31"/>
      <c r="F9" s="31"/>
      <c r="G9" s="4"/>
      <c r="H9" s="4"/>
      <c r="I9" s="4"/>
      <c r="J9" s="33"/>
      <c r="K9" s="33"/>
      <c r="L9" s="34"/>
      <c r="M9" s="34"/>
      <c r="N9" s="35"/>
      <c r="O9" s="36"/>
      <c r="P9" s="4"/>
      <c r="Q9" s="4"/>
      <c r="R9" s="4"/>
      <c r="S9" s="37"/>
      <c r="T9" s="38"/>
      <c r="U9" s="35"/>
      <c r="V9" s="35"/>
      <c r="W9" s="35"/>
    </row>
    <row r="10" spans="1:24" x14ac:dyDescent="0.25">
      <c r="D10" s="31"/>
      <c r="E10" s="31"/>
      <c r="F10" s="31"/>
      <c r="G10" s="4"/>
      <c r="H10" s="4"/>
      <c r="I10" s="4"/>
      <c r="J10" s="33"/>
      <c r="K10" s="33"/>
      <c r="L10" s="34"/>
      <c r="M10" s="34"/>
      <c r="N10" s="35"/>
      <c r="O10" s="36"/>
      <c r="P10" s="4"/>
      <c r="Q10" s="4"/>
      <c r="R10" s="4"/>
      <c r="S10" s="37"/>
      <c r="T10" s="38"/>
      <c r="U10" s="35"/>
      <c r="V10" s="35"/>
      <c r="W10" s="35"/>
    </row>
    <row r="11" spans="1:24" x14ac:dyDescent="0.25">
      <c r="A11" s="26" t="s">
        <v>33</v>
      </c>
      <c r="D11" s="31"/>
      <c r="E11" s="31"/>
      <c r="F11" s="31"/>
      <c r="G11" s="4"/>
      <c r="H11" s="4"/>
      <c r="I11" s="4"/>
      <c r="J11" s="33"/>
      <c r="K11" s="33"/>
      <c r="L11" s="34"/>
      <c r="M11" s="34"/>
      <c r="N11" s="35"/>
      <c r="O11" s="36"/>
      <c r="P11" s="4"/>
      <c r="Q11" s="4"/>
      <c r="R11" s="4"/>
      <c r="S11" s="37"/>
      <c r="T11" s="38"/>
      <c r="U11" s="35"/>
      <c r="V11" s="35"/>
      <c r="W11" s="35"/>
      <c r="X11" s="4"/>
    </row>
    <row r="12" spans="1:24" s="41" customFormat="1" ht="12" x14ac:dyDescent="0.25">
      <c r="A12" s="5" t="s">
        <v>32</v>
      </c>
      <c r="B12" s="5"/>
      <c r="C12" s="5"/>
      <c r="D12" s="8"/>
      <c r="E12" s="5"/>
      <c r="F12" s="5"/>
      <c r="G12" s="6"/>
      <c r="H12" s="6"/>
      <c r="I12" s="5"/>
      <c r="J12" s="6"/>
      <c r="K12" s="7"/>
      <c r="L12" s="7"/>
      <c r="M12" s="7"/>
      <c r="N12" s="39"/>
      <c r="O12" s="8"/>
      <c r="P12" s="8"/>
      <c r="Q12" s="8"/>
      <c r="R12" s="8"/>
      <c r="S12" s="8"/>
      <c r="T12" s="40"/>
      <c r="U12" s="9"/>
      <c r="V12" s="10"/>
      <c r="W12" s="11"/>
      <c r="X12" s="8"/>
    </row>
    <row r="13" spans="1:24" x14ac:dyDescent="0.25">
      <c r="D13" s="31"/>
      <c r="E13" s="31"/>
      <c r="F13" s="31"/>
      <c r="G13" s="4"/>
      <c r="H13" s="4"/>
      <c r="I13" s="4"/>
      <c r="J13" s="33"/>
      <c r="K13" s="33"/>
      <c r="L13" s="34"/>
      <c r="M13" s="34"/>
      <c r="N13" s="35"/>
      <c r="O13" s="36"/>
      <c r="P13" s="4"/>
      <c r="Q13" s="4"/>
      <c r="R13" s="4"/>
      <c r="S13" s="37"/>
      <c r="T13" s="38"/>
      <c r="U13" s="35"/>
      <c r="V13" s="35"/>
      <c r="W13" s="35"/>
      <c r="X13" s="4"/>
    </row>
    <row r="14" spans="1:24" x14ac:dyDescent="0.25">
      <c r="A14" s="26" t="s">
        <v>34</v>
      </c>
      <c r="B14" s="42"/>
      <c r="C14" s="42"/>
      <c r="D14" s="42"/>
      <c r="E14" s="42"/>
      <c r="F14" s="42"/>
      <c r="G14" s="35"/>
      <c r="H14" s="35"/>
      <c r="I14" s="35"/>
      <c r="J14" s="35"/>
      <c r="K14" s="43"/>
      <c r="L14" s="43"/>
      <c r="M14" s="43"/>
      <c r="N14" s="35"/>
      <c r="O14" s="35"/>
      <c r="P14" s="35"/>
      <c r="Q14" s="43"/>
      <c r="R14" s="43"/>
      <c r="S14" s="35"/>
      <c r="T14" s="4"/>
    </row>
    <row r="15" spans="1:24" s="41" customFormat="1" ht="62.25" customHeight="1" x14ac:dyDescent="0.25">
      <c r="A15" s="12" t="s">
        <v>35</v>
      </c>
      <c r="B15" s="12" t="s">
        <v>36</v>
      </c>
      <c r="C15" s="13" t="s">
        <v>37</v>
      </c>
      <c r="D15" s="13" t="s">
        <v>38</v>
      </c>
      <c r="E15" s="12" t="s">
        <v>39</v>
      </c>
      <c r="F15" s="12" t="s">
        <v>40</v>
      </c>
      <c r="G15" s="13" t="s">
        <v>41</v>
      </c>
      <c r="H15" s="13" t="s">
        <v>42</v>
      </c>
      <c r="I15" s="13" t="s">
        <v>43</v>
      </c>
      <c r="J15" s="13">
        <v>22</v>
      </c>
      <c r="K15" s="14">
        <v>2367282</v>
      </c>
      <c r="L15" s="14">
        <v>3822058</v>
      </c>
      <c r="M15" s="14">
        <v>1920000</v>
      </c>
      <c r="N15" s="15" t="s">
        <v>44</v>
      </c>
      <c r="O15" s="13">
        <v>1</v>
      </c>
      <c r="P15" s="16">
        <v>139</v>
      </c>
      <c r="Q15" s="16" t="s">
        <v>45</v>
      </c>
      <c r="R15" s="16" t="s">
        <v>44</v>
      </c>
      <c r="S15" s="44">
        <f>(K15+L15)/J15</f>
        <v>281333.63636363635</v>
      </c>
      <c r="T15" s="17" t="s">
        <v>44</v>
      </c>
      <c r="U15" s="18" t="s">
        <v>44</v>
      </c>
      <c r="V15" s="19">
        <v>1</v>
      </c>
      <c r="W15" s="11"/>
      <c r="X15" s="8"/>
    </row>
    <row r="16" spans="1:24" s="41" customFormat="1" ht="12" x14ac:dyDescent="0.25">
      <c r="A16" s="5"/>
      <c r="B16" s="5"/>
      <c r="C16" s="5"/>
      <c r="D16" s="6"/>
      <c r="E16" s="5"/>
      <c r="F16" s="5"/>
      <c r="G16" s="6"/>
      <c r="H16" s="6"/>
      <c r="I16" s="6"/>
      <c r="J16" s="6"/>
      <c r="K16" s="20"/>
      <c r="L16" s="20"/>
      <c r="M16" s="20"/>
      <c r="N16" s="39"/>
      <c r="O16" s="21"/>
      <c r="P16" s="6"/>
      <c r="Q16" s="8"/>
      <c r="R16" s="8"/>
      <c r="S16" s="8"/>
      <c r="T16" s="40"/>
      <c r="U16" s="9"/>
      <c r="V16" s="10"/>
      <c r="W16" s="11"/>
      <c r="X16" s="8"/>
    </row>
    <row r="17" spans="1:24" x14ac:dyDescent="0.25">
      <c r="A17" s="45" t="s">
        <v>46</v>
      </c>
      <c r="B17" s="42"/>
      <c r="C17" s="42"/>
      <c r="D17" s="42"/>
      <c r="E17" s="42"/>
      <c r="F17" s="42"/>
      <c r="G17" s="35"/>
      <c r="H17" s="35"/>
      <c r="I17" s="35"/>
      <c r="J17" s="35"/>
      <c r="K17" s="43"/>
      <c r="L17" s="43"/>
      <c r="M17" s="43"/>
      <c r="N17" s="35"/>
      <c r="O17" s="35"/>
      <c r="P17" s="35"/>
      <c r="Q17" s="43"/>
      <c r="R17" s="43"/>
      <c r="S17" s="35"/>
      <c r="T17" s="4"/>
    </row>
    <row r="18" spans="1:24" s="41" customFormat="1" ht="12" x14ac:dyDescent="0.25">
      <c r="A18" s="22"/>
      <c r="B18" s="22"/>
      <c r="C18" s="22"/>
      <c r="D18" s="6"/>
      <c r="E18" s="22"/>
      <c r="F18" s="22"/>
      <c r="G18" s="11"/>
      <c r="H18" s="11"/>
      <c r="I18" s="11"/>
      <c r="J18" s="11"/>
      <c r="K18" s="23"/>
      <c r="L18" s="23"/>
      <c r="M18" s="23"/>
      <c r="N18" s="46"/>
      <c r="O18" s="21"/>
      <c r="P18" s="6"/>
      <c r="Q18" s="8"/>
      <c r="R18" s="8"/>
      <c r="S18" s="8"/>
      <c r="T18" s="40"/>
      <c r="U18" s="9"/>
      <c r="V18" s="10"/>
      <c r="W18" s="11"/>
      <c r="X18" s="8"/>
    </row>
    <row r="19" spans="1:24" x14ac:dyDescent="0.25">
      <c r="A19" s="30" t="s">
        <v>32</v>
      </c>
      <c r="B19" s="30"/>
      <c r="D19" s="30"/>
      <c r="E19" s="30"/>
      <c r="K19" s="30"/>
      <c r="L19" s="30"/>
      <c r="M19" s="30"/>
    </row>
    <row r="20" spans="1:24" ht="14.5" x14ac:dyDescent="0.35">
      <c r="B20" s="30"/>
      <c r="D20" s="30"/>
      <c r="E20" s="30"/>
      <c r="H20" s="47"/>
      <c r="K20" s="30"/>
      <c r="L20" s="30"/>
      <c r="M20" s="30"/>
    </row>
    <row r="21" spans="1:24" ht="14.5" x14ac:dyDescent="0.25">
      <c r="A21" s="54" t="s">
        <v>47</v>
      </c>
      <c r="B21" s="30"/>
      <c r="D21" s="30"/>
      <c r="E21" s="30"/>
      <c r="K21" s="30"/>
      <c r="L21" s="30"/>
      <c r="M21" s="30"/>
    </row>
    <row r="22" spans="1:24" x14ac:dyDescent="0.25">
      <c r="A22"/>
      <c r="B22" s="30"/>
      <c r="D22" s="30"/>
      <c r="E22" s="30"/>
      <c r="K22" s="30"/>
      <c r="L22" s="30"/>
      <c r="M22" s="30"/>
    </row>
    <row r="23" spans="1:24" ht="14.5" customHeight="1" x14ac:dyDescent="0.25">
      <c r="A23" s="55" t="s">
        <v>48</v>
      </c>
      <c r="B23" s="55"/>
      <c r="C23" s="55"/>
      <c r="D23" s="55"/>
      <c r="E23" s="55"/>
      <c r="F23" s="55"/>
      <c r="G23" s="55"/>
      <c r="H23" s="55"/>
      <c r="I23" s="55"/>
      <c r="J23" s="55"/>
      <c r="K23" s="55"/>
      <c r="L23" s="55"/>
      <c r="M23" s="55"/>
      <c r="N23" s="55"/>
      <c r="O23" s="55"/>
      <c r="P23" s="55"/>
      <c r="Q23" s="55"/>
      <c r="R23" s="55"/>
      <c r="S23" s="55"/>
      <c r="T23" s="55"/>
      <c r="U23" s="55"/>
    </row>
    <row r="24" spans="1:24" x14ac:dyDescent="0.25">
      <c r="A24" s="55"/>
      <c r="B24" s="55"/>
      <c r="C24" s="55"/>
      <c r="D24" s="55"/>
      <c r="E24" s="55"/>
      <c r="F24" s="55"/>
      <c r="G24" s="55"/>
      <c r="H24" s="55"/>
      <c r="I24" s="55"/>
      <c r="J24" s="55"/>
      <c r="K24" s="55"/>
      <c r="L24" s="55"/>
      <c r="M24" s="55"/>
      <c r="N24" s="55"/>
      <c r="O24" s="55"/>
      <c r="P24" s="55"/>
      <c r="Q24" s="55"/>
      <c r="R24" s="55"/>
      <c r="S24" s="55"/>
      <c r="T24" s="55"/>
      <c r="U24" s="55"/>
    </row>
    <row r="25" spans="1:24" x14ac:dyDescent="0.25">
      <c r="B25" s="30"/>
      <c r="D25" s="30"/>
      <c r="E25" s="30"/>
      <c r="K25" s="30"/>
      <c r="L25" s="30"/>
      <c r="M25" s="30"/>
    </row>
    <row r="26" spans="1:24" x14ac:dyDescent="0.25">
      <c r="B26" s="30"/>
      <c r="D26" s="30"/>
      <c r="E26" s="30"/>
      <c r="K26" s="30"/>
      <c r="L26" s="30"/>
      <c r="M26" s="30"/>
    </row>
    <row r="27" spans="1:24" x14ac:dyDescent="0.25">
      <c r="B27" s="30"/>
      <c r="D27" s="30"/>
      <c r="E27" s="30"/>
      <c r="K27" s="30"/>
      <c r="L27" s="30"/>
      <c r="M27" s="30"/>
    </row>
    <row r="28" spans="1:24" x14ac:dyDescent="0.25">
      <c r="B28" s="30"/>
      <c r="D28" s="30"/>
      <c r="E28" s="30"/>
      <c r="K28" s="30"/>
      <c r="L28" s="30"/>
      <c r="M28" s="30"/>
    </row>
    <row r="29" spans="1:24" x14ac:dyDescent="0.25">
      <c r="B29" s="30"/>
      <c r="D29" s="30"/>
      <c r="E29" s="30"/>
      <c r="K29" s="30"/>
      <c r="L29" s="30"/>
      <c r="M29" s="30"/>
    </row>
    <row r="30" spans="1:24" x14ac:dyDescent="0.25">
      <c r="B30" s="30"/>
      <c r="D30" s="30"/>
      <c r="E30" s="30"/>
      <c r="K30" s="30"/>
      <c r="L30" s="30"/>
      <c r="M30" s="30"/>
    </row>
    <row r="31" spans="1:24" x14ac:dyDescent="0.25">
      <c r="B31" s="30"/>
      <c r="D31" s="30"/>
      <c r="E31" s="30"/>
      <c r="K31" s="30"/>
      <c r="L31" s="30"/>
      <c r="M31" s="30"/>
    </row>
    <row r="32" spans="1:24" x14ac:dyDescent="0.25">
      <c r="B32" s="30"/>
      <c r="D32" s="30"/>
      <c r="E32" s="30"/>
      <c r="K32" s="30"/>
      <c r="L32" s="30"/>
      <c r="M32" s="30"/>
    </row>
    <row r="33" s="30" customFormat="1" x14ac:dyDescent="0.25"/>
    <row r="34" s="30" customFormat="1" x14ac:dyDescent="0.25"/>
    <row r="35" s="30" customFormat="1" x14ac:dyDescent="0.25"/>
    <row r="36" s="30" customFormat="1" x14ac:dyDescent="0.25"/>
    <row r="37" s="30" customFormat="1" x14ac:dyDescent="0.25"/>
    <row r="38" s="30" customFormat="1" x14ac:dyDescent="0.25"/>
    <row r="39" s="30" customFormat="1" x14ac:dyDescent="0.25"/>
    <row r="40" s="30" customFormat="1" x14ac:dyDescent="0.25"/>
    <row r="41" s="30" customFormat="1" x14ac:dyDescent="0.25"/>
    <row r="42" s="30" customFormat="1" x14ac:dyDescent="0.25"/>
    <row r="43" s="30" customFormat="1" x14ac:dyDescent="0.25"/>
    <row r="44" s="30" customFormat="1" x14ac:dyDescent="0.25"/>
    <row r="45" s="30" customFormat="1" x14ac:dyDescent="0.25"/>
    <row r="46" s="30" customFormat="1" x14ac:dyDescent="0.25"/>
    <row r="47" s="30" customFormat="1" x14ac:dyDescent="0.25"/>
    <row r="48" s="30" customFormat="1" x14ac:dyDescent="0.25"/>
    <row r="49" s="30" customFormat="1" x14ac:dyDescent="0.25"/>
    <row r="50" s="30" customFormat="1" x14ac:dyDescent="0.25"/>
    <row r="51" s="30" customFormat="1" x14ac:dyDescent="0.25"/>
    <row r="52" s="30" customFormat="1" x14ac:dyDescent="0.25"/>
    <row r="53" s="30" customFormat="1" x14ac:dyDescent="0.25"/>
    <row r="54" s="30" customFormat="1" x14ac:dyDescent="0.25"/>
    <row r="55" s="30" customFormat="1" x14ac:dyDescent="0.25"/>
    <row r="56" s="30" customFormat="1" x14ac:dyDescent="0.25"/>
    <row r="57" s="30" customFormat="1" x14ac:dyDescent="0.25"/>
    <row r="58" s="30" customFormat="1" x14ac:dyDescent="0.25"/>
    <row r="59" s="30" customFormat="1" x14ac:dyDescent="0.25"/>
    <row r="60" s="30" customFormat="1" x14ac:dyDescent="0.25"/>
    <row r="61" s="30" customFormat="1" x14ac:dyDescent="0.25"/>
    <row r="62" s="30" customFormat="1" x14ac:dyDescent="0.25"/>
    <row r="63" s="30" customFormat="1" x14ac:dyDescent="0.25"/>
    <row r="64" s="30" customFormat="1" x14ac:dyDescent="0.25"/>
    <row r="65" s="30" customFormat="1" x14ac:dyDescent="0.25"/>
    <row r="66" s="30" customFormat="1" x14ac:dyDescent="0.25"/>
    <row r="67" s="30" customFormat="1" x14ac:dyDescent="0.25"/>
    <row r="68" s="30" customFormat="1" x14ac:dyDescent="0.25"/>
    <row r="69" s="30" customFormat="1" x14ac:dyDescent="0.25"/>
    <row r="70" s="30" customFormat="1" x14ac:dyDescent="0.25"/>
    <row r="71" s="30" customFormat="1" x14ac:dyDescent="0.25"/>
    <row r="72" s="30" customFormat="1" x14ac:dyDescent="0.25"/>
    <row r="73" s="30" customFormat="1" x14ac:dyDescent="0.25"/>
    <row r="74" s="30" customFormat="1" x14ac:dyDescent="0.25"/>
    <row r="75" s="30" customFormat="1" x14ac:dyDescent="0.25"/>
    <row r="76" s="30" customFormat="1" x14ac:dyDescent="0.25"/>
    <row r="77" s="30" customFormat="1" x14ac:dyDescent="0.25"/>
    <row r="78" s="30" customFormat="1" x14ac:dyDescent="0.25"/>
    <row r="79" s="30" customFormat="1" x14ac:dyDescent="0.25"/>
    <row r="80" s="30" customFormat="1" x14ac:dyDescent="0.25"/>
    <row r="81" s="30" customFormat="1" x14ac:dyDescent="0.25"/>
    <row r="82" s="30" customFormat="1" x14ac:dyDescent="0.25"/>
    <row r="83" s="30" customFormat="1" x14ac:dyDescent="0.25"/>
    <row r="84" s="30" customFormat="1" x14ac:dyDescent="0.25"/>
    <row r="85" s="30" customFormat="1" x14ac:dyDescent="0.25"/>
    <row r="86" s="30" customFormat="1" x14ac:dyDescent="0.25"/>
    <row r="87" s="30" customFormat="1" x14ac:dyDescent="0.25"/>
    <row r="88" s="30" customFormat="1" x14ac:dyDescent="0.25"/>
    <row r="89" s="30" customFormat="1" x14ac:dyDescent="0.25"/>
  </sheetData>
  <mergeCells count="21">
    <mergeCell ref="A23:U24"/>
    <mergeCell ref="A1:B1"/>
    <mergeCell ref="C1:D1"/>
    <mergeCell ref="A2:B2"/>
    <mergeCell ref="E2:F2"/>
    <mergeCell ref="K2:L2"/>
    <mergeCell ref="U4:V4"/>
    <mergeCell ref="R2:T2"/>
    <mergeCell ref="U2:V2"/>
    <mergeCell ref="A3:B3"/>
    <mergeCell ref="E3:F3"/>
    <mergeCell ref="K3:L3"/>
    <mergeCell ref="M3:N3"/>
    <mergeCell ref="R3:T3"/>
    <mergeCell ref="U3:V3"/>
    <mergeCell ref="M2:N2"/>
    <mergeCell ref="A4:B4"/>
    <mergeCell ref="E4:F4"/>
    <mergeCell ref="K4:L4"/>
    <mergeCell ref="M4:N4"/>
    <mergeCell ref="R4:T4"/>
  </mergeCells>
  <conditionalFormatting sqref="N14 T7:T11 T13">
    <cfRule type="cellIs" dxfId="28" priority="29" stopIfTrue="1" operator="equal">
      <formula>"N"</formula>
    </cfRule>
  </conditionalFormatting>
  <conditionalFormatting sqref="O14:P14">
    <cfRule type="cellIs" dxfId="27" priority="28" stopIfTrue="1" operator="equal">
      <formula>"N"</formula>
    </cfRule>
  </conditionalFormatting>
  <conditionalFormatting sqref="S14">
    <cfRule type="cellIs" dxfId="26" priority="27" stopIfTrue="1" operator="equal">
      <formula>"N"</formula>
    </cfRule>
  </conditionalFormatting>
  <conditionalFormatting sqref="N17">
    <cfRule type="cellIs" dxfId="25" priority="26" stopIfTrue="1" operator="equal">
      <formula>"N"</formula>
    </cfRule>
  </conditionalFormatting>
  <conditionalFormatting sqref="O17:P17">
    <cfRule type="cellIs" dxfId="24" priority="25" stopIfTrue="1" operator="equal">
      <formula>"N"</formula>
    </cfRule>
  </conditionalFormatting>
  <conditionalFormatting sqref="S17">
    <cfRule type="cellIs" dxfId="23" priority="24" stopIfTrue="1" operator="equal">
      <formula>"N"</formula>
    </cfRule>
  </conditionalFormatting>
  <conditionalFormatting sqref="U7:V10 O7:O10">
    <cfRule type="cellIs" dxfId="22" priority="23" stopIfTrue="1" operator="equal">
      <formula>"N"</formula>
    </cfRule>
  </conditionalFormatting>
  <conditionalFormatting sqref="P7:P10 Q7:R11 Q13:R13 S18 S12 S16">
    <cfRule type="cellIs" dxfId="21" priority="22" operator="equal">
      <formula>"N"</formula>
    </cfRule>
  </conditionalFormatting>
  <conditionalFormatting sqref="N7:N10">
    <cfRule type="cellIs" dxfId="20" priority="21" operator="equal">
      <formula>"N"</formula>
    </cfRule>
  </conditionalFormatting>
  <conditionalFormatting sqref="U11:V11 O11">
    <cfRule type="cellIs" dxfId="19" priority="19" stopIfTrue="1" operator="equal">
      <formula>"N"</formula>
    </cfRule>
  </conditionalFormatting>
  <conditionalFormatting sqref="P11">
    <cfRule type="cellIs" dxfId="18" priority="18" operator="equal">
      <formula>"N"</formula>
    </cfRule>
  </conditionalFormatting>
  <conditionalFormatting sqref="N11">
    <cfRule type="cellIs" dxfId="17" priority="17" operator="equal">
      <formula>"N"</formula>
    </cfRule>
  </conditionalFormatting>
  <conditionalFormatting sqref="U13:V13 O13">
    <cfRule type="cellIs" dxfId="16" priority="15" stopIfTrue="1" operator="equal">
      <formula>"N"</formula>
    </cfRule>
  </conditionalFormatting>
  <conditionalFormatting sqref="P13">
    <cfRule type="cellIs" dxfId="15" priority="14" operator="equal">
      <formula>"N"</formula>
    </cfRule>
  </conditionalFormatting>
  <conditionalFormatting sqref="N13">
    <cfRule type="cellIs" dxfId="14" priority="13" operator="equal">
      <formula>"N"</formula>
    </cfRule>
  </conditionalFormatting>
  <conditionalFormatting sqref="Q7:R10">
    <cfRule type="expression" dxfId="13" priority="20">
      <formula>#REF!="N"</formula>
    </cfRule>
  </conditionalFormatting>
  <conditionalFormatting sqref="Q11:R11">
    <cfRule type="expression" dxfId="12" priority="16">
      <formula>#REF!="N"</formula>
    </cfRule>
  </conditionalFormatting>
  <conditionalFormatting sqref="Q13:R13">
    <cfRule type="expression" dxfId="11" priority="12">
      <formula>#REF!="N"</formula>
    </cfRule>
  </conditionalFormatting>
  <conditionalFormatting sqref="U18:V18">
    <cfRule type="cellIs" dxfId="10" priority="11" stopIfTrue="1" operator="equal">
      <formula>"N"</formula>
    </cfRule>
  </conditionalFormatting>
  <conditionalFormatting sqref="O18">
    <cfRule type="cellIs" dxfId="9" priority="10" operator="equal">
      <formula>"N"</formula>
    </cfRule>
  </conditionalFormatting>
  <conditionalFormatting sqref="U16:V16">
    <cfRule type="cellIs" dxfId="8" priority="9" stopIfTrue="1" operator="equal">
      <formula>"N"</formula>
    </cfRule>
  </conditionalFormatting>
  <conditionalFormatting sqref="O16">
    <cfRule type="cellIs" dxfId="7" priority="8" operator="equal">
      <formula>"N"</formula>
    </cfRule>
  </conditionalFormatting>
  <conditionalFormatting sqref="P16">
    <cfRule type="cellIs" dxfId="6" priority="7" stopIfTrue="1" operator="equal">
      <formula>"N"</formula>
    </cfRule>
  </conditionalFormatting>
  <conditionalFormatting sqref="U12:V12">
    <cfRule type="cellIs" dxfId="5" priority="6" stopIfTrue="1" operator="equal">
      <formula>"N"</formula>
    </cfRule>
  </conditionalFormatting>
  <conditionalFormatting sqref="O12">
    <cfRule type="cellIs" dxfId="4" priority="5" operator="equal">
      <formula>"N"</formula>
    </cfRule>
  </conditionalFormatting>
  <conditionalFormatting sqref="R12">
    <cfRule type="cellIs" dxfId="3" priority="4" operator="equal">
      <formula>"Y"</formula>
    </cfRule>
  </conditionalFormatting>
  <conditionalFormatting sqref="T15:U15 O15">
    <cfRule type="cellIs" dxfId="2" priority="3" stopIfTrue="1" operator="equal">
      <formula>"N"</formula>
    </cfRule>
  </conditionalFormatting>
  <conditionalFormatting sqref="R15 N15">
    <cfRule type="cellIs" dxfId="1" priority="2" operator="equal">
      <formula>"N"</formula>
    </cfRule>
  </conditionalFormatting>
  <conditionalFormatting sqref="Q15">
    <cfRule type="cellIs" dxfId="0" priority="1" operator="equal">
      <formula>"Y"</formula>
    </cfRule>
  </conditionalFormatting>
  <pageMargins left="0.7" right="0.7" top="0.75" bottom="0.75" header="0.3" footer="0.3"/>
  <pageSetup paperSize="3" scale="88" fitToHeight="0" orientation="landscape" r:id="rId1"/>
  <headerFooter alignWithMargins="0">
    <oddHeader>&amp;C&amp;"Arial,Bold"&amp;14RFA 2023-102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5E0EBA8-E2C9-4A9A-B351-1BA0E7FD6C87}">
  <ds:schemaRefs>
    <ds:schemaRef ds:uri="http://schemas.microsoft.com/sharepoint/v3/contenttype/forms"/>
  </ds:schemaRefs>
</ds:datastoreItem>
</file>

<file path=customXml/itemProps2.xml><?xml version="1.0" encoding="utf-8"?>
<ds:datastoreItem xmlns:ds="http://schemas.openxmlformats.org/officeDocument/2006/customXml" ds:itemID="{4EF65506-6BAD-4CD4-9277-59BB66050F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0A2AEF-C145-434D-94A9-9E376E07B237}">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2023-04-26T18:12:59Z</cp:lastPrinted>
  <dcterms:created xsi:type="dcterms:W3CDTF">2023-04-19T14:04:13Z</dcterms:created>
  <dcterms:modified xsi:type="dcterms:W3CDTF">2023-04-26T19:27:31Z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