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203 MD Geo/"/>
    </mc:Choice>
  </mc:AlternateContent>
  <xr:revisionPtr revIDLastSave="1" documentId="8_{A83CF2AD-0B84-48E6-B5A8-B5036D73175D}" xr6:coauthVersionLast="47" xr6:coauthVersionMax="47" xr10:uidLastSave="{35A75E80-42B5-462F-918E-1190FACB5613}"/>
  <bookViews>
    <workbookView xWindow="-28920" yWindow="-120" windowWidth="29040" windowHeight="15840" xr2:uid="{56709FB0-7C44-49C5-B8AA-04D2A170009D}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1" l="1"/>
  <c r="Q31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<sst xmlns="http://schemas.openxmlformats.org/spreadsheetml/2006/main" count="443" uniqueCount="128">
  <si>
    <t>Application Number</t>
  </si>
  <si>
    <t>Name of Development</t>
  </si>
  <si>
    <t>Name of Authorized Principal Representative</t>
  </si>
  <si>
    <t>Name of Developers</t>
  </si>
  <si>
    <t>Demo</t>
  </si>
  <si>
    <t>Total Units</t>
  </si>
  <si>
    <t>HC Request Amount</t>
  </si>
  <si>
    <t>Eligible For Funding?</t>
  </si>
  <si>
    <t>Priority Level</t>
  </si>
  <si>
    <t>Family Demo and qualifies for the Geographic Area of Opportunity / HUD-designated SADDA Funding Goal?</t>
  </si>
  <si>
    <t>Urban Center?</t>
  </si>
  <si>
    <t>Tier of Urban Center?</t>
  </si>
  <si>
    <t>Total Points</t>
  </si>
  <si>
    <t>Per Unit Construction Funding Preference</t>
  </si>
  <si>
    <t>Development Category Funding Preference</t>
  </si>
  <si>
    <t>Development Category</t>
  </si>
  <si>
    <t>NC or R List for Leveraging?</t>
  </si>
  <si>
    <t>Total Corp Funding Per Set-Aside</t>
  </si>
  <si>
    <t>Leveraging Classification</t>
  </si>
  <si>
    <t>Proximity Funding Preference</t>
  </si>
  <si>
    <t>Florida Job Creation Preference</t>
  </si>
  <si>
    <t>Lottery Number</t>
  </si>
  <si>
    <t>Eligible Applications</t>
  </si>
  <si>
    <t>2023-072C</t>
  </si>
  <si>
    <t>Ambar Club</t>
  </si>
  <si>
    <t>Elena M. Adames</t>
  </si>
  <si>
    <t>Ambar3, LLC</t>
  </si>
  <si>
    <t>E, Non-ALF</t>
  </si>
  <si>
    <t>Y</t>
  </si>
  <si>
    <t>N</t>
  </si>
  <si>
    <t>NC</t>
  </si>
  <si>
    <t>A</t>
  </si>
  <si>
    <t>2023-073C</t>
  </si>
  <si>
    <t>Rainbow Village II</t>
  </si>
  <si>
    <t>Matthew A. Rieger</t>
  </si>
  <si>
    <t>RGC Phase II Developer, LLC</t>
  </si>
  <si>
    <t>N/A</t>
  </si>
  <si>
    <t>B</t>
  </si>
  <si>
    <t>2023-074C</t>
  </si>
  <si>
    <t>Little River Commons</t>
  </si>
  <si>
    <t>HTG Little River Developer, LLC</t>
  </si>
  <si>
    <t>2023-075C</t>
  </si>
  <si>
    <t>Heritage at Lake Park</t>
  </si>
  <si>
    <t>Robert  Hoskins</t>
  </si>
  <si>
    <t>NuRock Development Partners, Inc.; R Howell Development, LLC; R Block Development, LLC</t>
  </si>
  <si>
    <t>2023-076C</t>
  </si>
  <si>
    <t>Heritage at Gratigny Park</t>
  </si>
  <si>
    <t>2023-077C</t>
  </si>
  <si>
    <t>Catalyst at Goulds</t>
  </si>
  <si>
    <t>Oscar  Sol</t>
  </si>
  <si>
    <t>Catalyst at Goulds Dev, LLC</t>
  </si>
  <si>
    <t>2023-078C</t>
  </si>
  <si>
    <t>Casa Naranja</t>
  </si>
  <si>
    <t>GM Casa Naranja Dev, LLC</t>
  </si>
  <si>
    <t>2023-079C</t>
  </si>
  <si>
    <t>Perrine Village I</t>
  </si>
  <si>
    <t>Kenneth  Naylor</t>
  </si>
  <si>
    <t>APC Perrine Development, LLC</t>
  </si>
  <si>
    <t>2023-080C</t>
  </si>
  <si>
    <t>The Enclave at Rio</t>
  </si>
  <si>
    <t>Joseph  Chapman</t>
  </si>
  <si>
    <t>Royal American Properties, LLC</t>
  </si>
  <si>
    <t>2023-081C</t>
  </si>
  <si>
    <t>Quail Roost Transit Village II</t>
  </si>
  <si>
    <t>Quail Roost II Development, LLC</t>
  </si>
  <si>
    <t>2023-082C</t>
  </si>
  <si>
    <t>Villa Esperanza II</t>
  </si>
  <si>
    <t>Mara S. Mades</t>
  </si>
  <si>
    <t xml:space="preserve">Cornerstone Group Partners, LLC </t>
  </si>
  <si>
    <t>F</t>
  </si>
  <si>
    <t>2023-083C</t>
  </si>
  <si>
    <t>Metro Grande I</t>
  </si>
  <si>
    <t>2023-084C</t>
  </si>
  <si>
    <t xml:space="preserve">Metro Grande II </t>
  </si>
  <si>
    <t>2023-085C</t>
  </si>
  <si>
    <t xml:space="preserve">Freedom Pointe (f.k.a.  Little Havana Senior) </t>
  </si>
  <si>
    <t>Kimberly  Black King</t>
  </si>
  <si>
    <t>Volunteers of America National Services</t>
  </si>
  <si>
    <t>2023-086C</t>
  </si>
  <si>
    <t>Heritage at Little River</t>
  </si>
  <si>
    <t>2023-087C</t>
  </si>
  <si>
    <t>Coco Palm Place</t>
  </si>
  <si>
    <t>Jacob  Morrow</t>
  </si>
  <si>
    <t>Coco Palm Place Developer, LLC</t>
  </si>
  <si>
    <t>2023-088C</t>
  </si>
  <si>
    <t>Hibiscus Grove</t>
  </si>
  <si>
    <t>Hibiscus Grove Developer, LLC</t>
  </si>
  <si>
    <t>2023-089C</t>
  </si>
  <si>
    <t>Heritage Village South</t>
  </si>
  <si>
    <t>Heritage Village South Development, LLC</t>
  </si>
  <si>
    <t>2023-090C</t>
  </si>
  <si>
    <t>Vineyard Villas</t>
  </si>
  <si>
    <t>Marc S. Plonskier</t>
  </si>
  <si>
    <t>Gatehouse Development Corp.; Magellan Housing LLC</t>
  </si>
  <si>
    <t>2023-091C</t>
  </si>
  <si>
    <t>Catherine Flon Estates</t>
  </si>
  <si>
    <t>Nikul A. Inamdar</t>
  </si>
  <si>
    <t>Catherine Flon Estates Developer, LLC</t>
  </si>
  <si>
    <t>2023-092C</t>
  </si>
  <si>
    <t>Old Cutler Village Phase 2</t>
  </si>
  <si>
    <t>David O. Deutch</t>
  </si>
  <si>
    <t>Pinnacle Communities, LLC</t>
  </si>
  <si>
    <t>2023-093C</t>
  </si>
  <si>
    <t>Pinnacle at Tropical Crossings</t>
  </si>
  <si>
    <t>2023-094C</t>
  </si>
  <si>
    <t>Edison Towers II</t>
  </si>
  <si>
    <t>Carol  Gardner</t>
  </si>
  <si>
    <t>TEDC Affordable Communities, Inc.</t>
  </si>
  <si>
    <t>2023-095C</t>
  </si>
  <si>
    <t>Sage Pointe</t>
  </si>
  <si>
    <t>Sage Pointe Developer, LLC</t>
  </si>
  <si>
    <t>2023-098C</t>
  </si>
  <si>
    <t>Cannery Row at Redlands Crossing Phase II</t>
  </si>
  <si>
    <t>Pinnacle Communities, LLC; Rural Neighborhoods, Incorporated</t>
  </si>
  <si>
    <t>2023-099C</t>
  </si>
  <si>
    <t>Brownsville 54</t>
  </si>
  <si>
    <t>Oliver L. Gross</t>
  </si>
  <si>
    <t>Brownsville 54 Developers, LLC</t>
  </si>
  <si>
    <t>2023-100C</t>
  </si>
  <si>
    <t>Serenity Grove</t>
  </si>
  <si>
    <t>Serenity Grove Developers, LLC</t>
  </si>
  <si>
    <t>Ineligible Applications</t>
  </si>
  <si>
    <t>2023-096C</t>
  </si>
  <si>
    <t>Osprey Landing</t>
  </si>
  <si>
    <t>Daniel F. Acosta</t>
  </si>
  <si>
    <t>ACD-NCRF Developers, LLC</t>
  </si>
  <si>
    <t>2023-097C</t>
  </si>
  <si>
    <t>The Arbors at Naranja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</si>
</sst>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1" xfId="2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left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center" wrapText="1"/>
    </xf>
    <xf numFmtId="6" fontId="4" fillId="0" borderId="0" xfId="2" applyNumberFormat="1" applyFont="1" applyAlignment="1">
      <alignment horizontal="left" wrapText="1"/>
    </xf>
    <xf numFmtId="0" fontId="5" fillId="0" borderId="0" xfId="2" applyFont="1" applyAlignment="1" applyProtection="1">
      <alignment horizontal="center" wrapText="1"/>
      <protection locked="0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8" fontId="4" fillId="0" borderId="0" xfId="2" applyNumberFormat="1" applyFont="1" applyAlignment="1">
      <alignment horizontal="left" wrapText="1"/>
    </xf>
    <xf numFmtId="0" fontId="4" fillId="0" borderId="0" xfId="1" applyNumberFormat="1" applyFont="1" applyBorder="1" applyAlignment="1">
      <alignment horizontal="center" wrapText="1"/>
    </xf>
    <xf numFmtId="0" fontId="6" fillId="0" borderId="0" xfId="2" applyFont="1"/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6" fontId="4" fillId="0" borderId="1" xfId="2" applyNumberFormat="1" applyFont="1" applyBorder="1" applyAlignment="1">
      <alignment horizontal="left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8" fontId="4" fillId="0" borderId="1" xfId="2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/>
    </xf>
  </cellXfs>
  <cellStyles count="4">
    <cellStyle name="Comma" xfId="1" builtinId="3"/>
    <cellStyle name="Normal" xfId="0" builtinId="0"/>
    <cellStyle name="Normal 2 2" xfId="3" xr:uid="{69E48271-DB32-4914-A558-2288A979F49A}"/>
    <cellStyle name="Normal 3" xfId="2" xr:uid="{01A20649-D20F-45A5-B480-7D19007E0A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5DE0D-5621-4046-AD09-9177D1D69557}">
  <sheetPr>
    <pageSetUpPr fitToPage="1"/>
  </sheetPr>
  <dimension ref="A1:V32"/>
  <sheetViews>
    <sheetView showGridLines="0" tabSelected="1" zoomScale="110" zoomScaleNormal="110" workbookViewId="0">
      <pane xSplit="4" ySplit="1" topLeftCell="E2" activePane="bottomRight" state="frozen"/>
      <selection pane="topRight" activeCell="G1" sqref="G1"/>
      <selection pane="bottomLeft" activeCell="A7" sqref="A7"/>
      <selection pane="bottomRight" activeCell="B3" sqref="B3"/>
    </sheetView>
  </sheetViews>
  <sheetFormatPr defaultColWidth="9.140625" defaultRowHeight="12" x14ac:dyDescent="0.25"/>
  <cols>
    <col min="1" max="1" width="9.42578125" style="23" customWidth="1"/>
    <col min="2" max="2" width="10.7109375" style="24" customWidth="1"/>
    <col min="3" max="3" width="10" style="23" customWidth="1"/>
    <col min="4" max="4" width="16.42578125" style="24" customWidth="1"/>
    <col min="5" max="5" width="7" style="25" customWidth="1"/>
    <col min="6" max="6" width="4.7109375" style="25" customWidth="1"/>
    <col min="7" max="7" width="9.140625" style="23" bestFit="1" customWidth="1"/>
    <col min="8" max="8" width="8.140625" style="23" customWidth="1"/>
    <col min="9" max="9" width="6.28515625" style="25" bestFit="1" customWidth="1"/>
    <col min="10" max="10" width="15.5703125" style="23" customWidth="1"/>
    <col min="11" max="12" width="8.140625" style="23" customWidth="1"/>
    <col min="13" max="13" width="5.7109375" style="23" customWidth="1"/>
    <col min="14" max="14" width="9.85546875" style="25" customWidth="1"/>
    <col min="15" max="15" width="10.7109375" style="25" customWidth="1"/>
    <col min="16" max="16" width="10.7109375" style="25" hidden="1" customWidth="1"/>
    <col min="17" max="17" width="9.5703125" style="23" hidden="1" customWidth="1"/>
    <col min="18" max="18" width="10" style="23" customWidth="1"/>
    <col min="19" max="19" width="10.5703125" style="25" customWidth="1"/>
    <col min="20" max="20" width="9.42578125" style="23" customWidth="1"/>
    <col min="21" max="21" width="8.85546875" style="23" customWidth="1"/>
    <col min="22" max="22" width="7.28515625" style="23" customWidth="1"/>
    <col min="23" max="16384" width="9.140625" style="23"/>
  </cols>
  <sheetData>
    <row r="1" spans="1:22" s="3" customFormat="1" ht="7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s="13" customFormat="1" ht="26.45" customHeight="1" x14ac:dyDescent="0.2">
      <c r="A2" s="4" t="s">
        <v>22</v>
      </c>
      <c r="B2" s="5"/>
      <c r="C2" s="5"/>
      <c r="D2" s="5"/>
      <c r="E2" s="6"/>
      <c r="F2" s="6"/>
      <c r="G2" s="7"/>
      <c r="H2" s="8"/>
      <c r="I2" s="6"/>
      <c r="J2" s="8"/>
      <c r="K2" s="8"/>
      <c r="L2" s="8"/>
      <c r="M2" s="6"/>
      <c r="N2" s="8"/>
      <c r="O2" s="9"/>
      <c r="P2" s="6"/>
      <c r="Q2" s="10"/>
      <c r="R2" s="11"/>
      <c r="S2" s="6"/>
      <c r="T2" s="6"/>
      <c r="U2" s="12"/>
      <c r="V2" s="9"/>
    </row>
    <row r="3" spans="1:22" ht="24" x14ac:dyDescent="0.25">
      <c r="A3" s="14" t="s">
        <v>23</v>
      </c>
      <c r="B3" s="14" t="s">
        <v>24</v>
      </c>
      <c r="C3" s="14" t="s">
        <v>25</v>
      </c>
      <c r="D3" s="14" t="s">
        <v>26</v>
      </c>
      <c r="E3" s="15" t="s">
        <v>27</v>
      </c>
      <c r="F3" s="15">
        <v>110</v>
      </c>
      <c r="G3" s="16">
        <v>2535000</v>
      </c>
      <c r="H3" s="17" t="s">
        <v>28</v>
      </c>
      <c r="I3" s="15">
        <v>1</v>
      </c>
      <c r="J3" s="17" t="s">
        <v>29</v>
      </c>
      <c r="K3" s="17" t="s">
        <v>28</v>
      </c>
      <c r="L3" s="17">
        <v>2</v>
      </c>
      <c r="M3" s="15">
        <v>15</v>
      </c>
      <c r="N3" s="17" t="s">
        <v>28</v>
      </c>
      <c r="O3" s="18" t="s">
        <v>28</v>
      </c>
      <c r="P3" s="15" t="s">
        <v>30</v>
      </c>
      <c r="Q3" s="19" t="str">
        <f t="shared" ref="Q3:Q29" si="0">P3</f>
        <v>NC</v>
      </c>
      <c r="R3" s="20">
        <v>153379.01999999999</v>
      </c>
      <c r="S3" s="15" t="s">
        <v>31</v>
      </c>
      <c r="T3" s="15" t="s">
        <v>28</v>
      </c>
      <c r="U3" s="21" t="s">
        <v>28</v>
      </c>
      <c r="V3" s="22">
        <v>4</v>
      </c>
    </row>
    <row r="4" spans="1:22" ht="24" x14ac:dyDescent="0.25">
      <c r="A4" s="14" t="s">
        <v>32</v>
      </c>
      <c r="B4" s="14" t="s">
        <v>33</v>
      </c>
      <c r="C4" s="14" t="s">
        <v>34</v>
      </c>
      <c r="D4" s="14" t="s">
        <v>35</v>
      </c>
      <c r="E4" s="15" t="s">
        <v>27</v>
      </c>
      <c r="F4" s="15">
        <v>100</v>
      </c>
      <c r="G4" s="16">
        <v>3458300</v>
      </c>
      <c r="H4" s="17" t="s">
        <v>28</v>
      </c>
      <c r="I4" s="15">
        <v>1</v>
      </c>
      <c r="J4" s="17" t="s">
        <v>29</v>
      </c>
      <c r="K4" s="17" t="s">
        <v>29</v>
      </c>
      <c r="L4" s="17" t="s">
        <v>36</v>
      </c>
      <c r="M4" s="15">
        <v>15</v>
      </c>
      <c r="N4" s="17" t="s">
        <v>28</v>
      </c>
      <c r="O4" s="18" t="s">
        <v>28</v>
      </c>
      <c r="P4" s="15" t="s">
        <v>30</v>
      </c>
      <c r="Q4" s="19" t="str">
        <f t="shared" si="0"/>
        <v>NC</v>
      </c>
      <c r="R4" s="20">
        <v>214055.46</v>
      </c>
      <c r="S4" s="15" t="s">
        <v>37</v>
      </c>
      <c r="T4" s="15" t="s">
        <v>28</v>
      </c>
      <c r="U4" s="21" t="s">
        <v>28</v>
      </c>
      <c r="V4" s="22">
        <v>17</v>
      </c>
    </row>
    <row r="5" spans="1:22" ht="24" x14ac:dyDescent="0.25">
      <c r="A5" s="14" t="s">
        <v>38</v>
      </c>
      <c r="B5" s="14" t="s">
        <v>39</v>
      </c>
      <c r="C5" s="14" t="s">
        <v>34</v>
      </c>
      <c r="D5" s="14" t="s">
        <v>40</v>
      </c>
      <c r="E5" s="15" t="s">
        <v>27</v>
      </c>
      <c r="F5" s="15">
        <v>104</v>
      </c>
      <c r="G5" s="16">
        <v>3458300</v>
      </c>
      <c r="H5" s="17" t="s">
        <v>28</v>
      </c>
      <c r="I5" s="15">
        <v>1</v>
      </c>
      <c r="J5" s="17" t="s">
        <v>29</v>
      </c>
      <c r="K5" s="17" t="s">
        <v>28</v>
      </c>
      <c r="L5" s="17">
        <v>2</v>
      </c>
      <c r="M5" s="15">
        <v>15</v>
      </c>
      <c r="N5" s="17" t="s">
        <v>28</v>
      </c>
      <c r="O5" s="18" t="s">
        <v>28</v>
      </c>
      <c r="P5" s="15" t="s">
        <v>30</v>
      </c>
      <c r="Q5" s="19" t="str">
        <f t="shared" si="0"/>
        <v>NC</v>
      </c>
      <c r="R5" s="20">
        <v>213503.47</v>
      </c>
      <c r="S5" s="15" t="s">
        <v>37</v>
      </c>
      <c r="T5" s="15" t="s">
        <v>28</v>
      </c>
      <c r="U5" s="21" t="s">
        <v>28</v>
      </c>
      <c r="V5" s="22">
        <v>8</v>
      </c>
    </row>
    <row r="6" spans="1:22" ht="84" x14ac:dyDescent="0.25">
      <c r="A6" s="14" t="s">
        <v>41</v>
      </c>
      <c r="B6" s="14" t="s">
        <v>42</v>
      </c>
      <c r="C6" s="14" t="s">
        <v>43</v>
      </c>
      <c r="D6" s="14" t="s">
        <v>44</v>
      </c>
      <c r="E6" s="15" t="s">
        <v>27</v>
      </c>
      <c r="F6" s="15">
        <v>130</v>
      </c>
      <c r="G6" s="16">
        <v>2908400</v>
      </c>
      <c r="H6" s="17" t="s">
        <v>28</v>
      </c>
      <c r="I6" s="15">
        <v>1</v>
      </c>
      <c r="J6" s="17" t="s">
        <v>29</v>
      </c>
      <c r="K6" s="17" t="s">
        <v>29</v>
      </c>
      <c r="L6" s="17" t="s">
        <v>36</v>
      </c>
      <c r="M6" s="15">
        <v>15</v>
      </c>
      <c r="N6" s="17" t="s">
        <v>28</v>
      </c>
      <c r="O6" s="18" t="s">
        <v>28</v>
      </c>
      <c r="P6" s="15" t="s">
        <v>30</v>
      </c>
      <c r="Q6" s="19" t="str">
        <f t="shared" si="0"/>
        <v>NC</v>
      </c>
      <c r="R6" s="20">
        <v>148898.89000000001</v>
      </c>
      <c r="S6" s="15" t="s">
        <v>31</v>
      </c>
      <c r="T6" s="15" t="s">
        <v>28</v>
      </c>
      <c r="U6" s="21" t="s">
        <v>28</v>
      </c>
      <c r="V6" s="22">
        <v>7</v>
      </c>
    </row>
    <row r="7" spans="1:22" ht="84" x14ac:dyDescent="0.25">
      <c r="A7" s="14" t="s">
        <v>45</v>
      </c>
      <c r="B7" s="14" t="s">
        <v>46</v>
      </c>
      <c r="C7" s="14" t="s">
        <v>43</v>
      </c>
      <c r="D7" s="14" t="s">
        <v>44</v>
      </c>
      <c r="E7" s="15" t="s">
        <v>27</v>
      </c>
      <c r="F7" s="15">
        <v>130</v>
      </c>
      <c r="G7" s="16">
        <v>3073400</v>
      </c>
      <c r="H7" s="17" t="s">
        <v>28</v>
      </c>
      <c r="I7" s="15">
        <v>1</v>
      </c>
      <c r="J7" s="17" t="s">
        <v>29</v>
      </c>
      <c r="K7" s="17" t="s">
        <v>28</v>
      </c>
      <c r="L7" s="17">
        <v>2</v>
      </c>
      <c r="M7" s="15">
        <v>15</v>
      </c>
      <c r="N7" s="17" t="s">
        <v>28</v>
      </c>
      <c r="O7" s="18" t="s">
        <v>28</v>
      </c>
      <c r="P7" s="15" t="s">
        <v>30</v>
      </c>
      <c r="Q7" s="19" t="str">
        <f t="shared" si="0"/>
        <v>NC</v>
      </c>
      <c r="R7" s="20">
        <v>151792.85999999999</v>
      </c>
      <c r="S7" s="15" t="s">
        <v>31</v>
      </c>
      <c r="T7" s="15" t="s">
        <v>28</v>
      </c>
      <c r="U7" s="21" t="s">
        <v>28</v>
      </c>
      <c r="V7" s="22">
        <v>1</v>
      </c>
    </row>
    <row r="8" spans="1:22" ht="24" x14ac:dyDescent="0.25">
      <c r="A8" s="14" t="s">
        <v>47</v>
      </c>
      <c r="B8" s="14" t="s">
        <v>48</v>
      </c>
      <c r="C8" s="14" t="s">
        <v>49</v>
      </c>
      <c r="D8" s="14" t="s">
        <v>50</v>
      </c>
      <c r="E8" s="15" t="s">
        <v>27</v>
      </c>
      <c r="F8" s="15">
        <v>110</v>
      </c>
      <c r="G8" s="16">
        <v>3303700</v>
      </c>
      <c r="H8" s="17" t="s">
        <v>28</v>
      </c>
      <c r="I8" s="15">
        <v>1</v>
      </c>
      <c r="J8" s="17" t="s">
        <v>29</v>
      </c>
      <c r="K8" s="17" t="s">
        <v>28</v>
      </c>
      <c r="L8" s="17">
        <v>2</v>
      </c>
      <c r="M8" s="15">
        <v>15</v>
      </c>
      <c r="N8" s="17" t="s">
        <v>28</v>
      </c>
      <c r="O8" s="22" t="s">
        <v>28</v>
      </c>
      <c r="P8" s="15" t="s">
        <v>30</v>
      </c>
      <c r="Q8" s="19" t="str">
        <f t="shared" si="0"/>
        <v>NC</v>
      </c>
      <c r="R8" s="20">
        <v>192833.97</v>
      </c>
      <c r="S8" s="15" t="s">
        <v>31</v>
      </c>
      <c r="T8" s="15" t="s">
        <v>28</v>
      </c>
      <c r="U8" s="21" t="s">
        <v>28</v>
      </c>
      <c r="V8" s="22">
        <v>29</v>
      </c>
    </row>
    <row r="9" spans="1:22" ht="24" x14ac:dyDescent="0.25">
      <c r="A9" s="14" t="s">
        <v>51</v>
      </c>
      <c r="B9" s="14" t="s">
        <v>52</v>
      </c>
      <c r="C9" s="14" t="s">
        <v>49</v>
      </c>
      <c r="D9" s="14" t="s">
        <v>53</v>
      </c>
      <c r="E9" s="15" t="s">
        <v>27</v>
      </c>
      <c r="F9" s="15">
        <v>126</v>
      </c>
      <c r="G9" s="16">
        <v>3433711</v>
      </c>
      <c r="H9" s="17" t="s">
        <v>28</v>
      </c>
      <c r="I9" s="15">
        <v>1</v>
      </c>
      <c r="J9" s="17" t="s">
        <v>29</v>
      </c>
      <c r="K9" s="17" t="s">
        <v>28</v>
      </c>
      <c r="L9" s="17">
        <v>1</v>
      </c>
      <c r="M9" s="15">
        <v>15</v>
      </c>
      <c r="N9" s="17" t="s">
        <v>28</v>
      </c>
      <c r="O9" s="22" t="s">
        <v>28</v>
      </c>
      <c r="P9" s="15" t="s">
        <v>30</v>
      </c>
      <c r="Q9" s="19" t="str">
        <f t="shared" si="0"/>
        <v>NC</v>
      </c>
      <c r="R9" s="20">
        <v>181373.52</v>
      </c>
      <c r="S9" s="15" t="s">
        <v>31</v>
      </c>
      <c r="T9" s="15" t="s">
        <v>28</v>
      </c>
      <c r="U9" s="21" t="s">
        <v>28</v>
      </c>
      <c r="V9" s="22">
        <v>14</v>
      </c>
    </row>
    <row r="10" spans="1:22" ht="24" x14ac:dyDescent="0.25">
      <c r="A10" s="14" t="s">
        <v>54</v>
      </c>
      <c r="B10" s="14" t="s">
        <v>55</v>
      </c>
      <c r="C10" s="14" t="s">
        <v>56</v>
      </c>
      <c r="D10" s="14" t="s">
        <v>57</v>
      </c>
      <c r="E10" s="15" t="s">
        <v>27</v>
      </c>
      <c r="F10" s="15">
        <v>120</v>
      </c>
      <c r="G10" s="16">
        <v>3458400</v>
      </c>
      <c r="H10" s="17" t="s">
        <v>28</v>
      </c>
      <c r="I10" s="15">
        <v>1</v>
      </c>
      <c r="J10" s="17" t="s">
        <v>29</v>
      </c>
      <c r="K10" s="17" t="s">
        <v>28</v>
      </c>
      <c r="L10" s="17">
        <v>2</v>
      </c>
      <c r="M10" s="15">
        <v>15</v>
      </c>
      <c r="N10" s="17" t="s">
        <v>28</v>
      </c>
      <c r="O10" s="22" t="s">
        <v>28</v>
      </c>
      <c r="P10" s="15" t="s">
        <v>30</v>
      </c>
      <c r="Q10" s="19" t="str">
        <f t="shared" si="0"/>
        <v>NC</v>
      </c>
      <c r="R10" s="20">
        <v>172088.77</v>
      </c>
      <c r="S10" s="15" t="s">
        <v>31</v>
      </c>
      <c r="T10" s="15" t="s">
        <v>28</v>
      </c>
      <c r="U10" s="21" t="s">
        <v>28</v>
      </c>
      <c r="V10" s="22">
        <v>12</v>
      </c>
    </row>
    <row r="11" spans="1:22" ht="24" x14ac:dyDescent="0.25">
      <c r="A11" s="14" t="s">
        <v>58</v>
      </c>
      <c r="B11" s="14" t="s">
        <v>59</v>
      </c>
      <c r="C11" s="14" t="s">
        <v>60</v>
      </c>
      <c r="D11" s="14" t="s">
        <v>61</v>
      </c>
      <c r="E11" s="15" t="s">
        <v>27</v>
      </c>
      <c r="F11" s="15">
        <v>100</v>
      </c>
      <c r="G11" s="16">
        <v>3150000</v>
      </c>
      <c r="H11" s="17" t="s">
        <v>28</v>
      </c>
      <c r="I11" s="15">
        <v>1</v>
      </c>
      <c r="J11" s="17" t="s">
        <v>29</v>
      </c>
      <c r="K11" s="17" t="s">
        <v>29</v>
      </c>
      <c r="L11" s="17" t="s">
        <v>36</v>
      </c>
      <c r="M11" s="15">
        <v>15</v>
      </c>
      <c r="N11" s="17" t="s">
        <v>28</v>
      </c>
      <c r="O11" s="22" t="s">
        <v>28</v>
      </c>
      <c r="P11" s="15" t="s">
        <v>30</v>
      </c>
      <c r="Q11" s="19" t="str">
        <f t="shared" si="0"/>
        <v>NC</v>
      </c>
      <c r="R11" s="20">
        <v>202248.9</v>
      </c>
      <c r="S11" s="15" t="s">
        <v>31</v>
      </c>
      <c r="T11" s="15" t="s">
        <v>28</v>
      </c>
      <c r="U11" s="21" t="s">
        <v>28</v>
      </c>
      <c r="V11" s="22">
        <v>2</v>
      </c>
    </row>
    <row r="12" spans="1:22" ht="36" x14ac:dyDescent="0.25">
      <c r="A12" s="14" t="s">
        <v>62</v>
      </c>
      <c r="B12" s="14" t="s">
        <v>63</v>
      </c>
      <c r="C12" s="14" t="s">
        <v>56</v>
      </c>
      <c r="D12" s="14" t="s">
        <v>64</v>
      </c>
      <c r="E12" s="15" t="s">
        <v>27</v>
      </c>
      <c r="F12" s="15">
        <v>124</v>
      </c>
      <c r="G12" s="16">
        <v>3458400</v>
      </c>
      <c r="H12" s="17" t="s">
        <v>28</v>
      </c>
      <c r="I12" s="15">
        <v>1</v>
      </c>
      <c r="J12" s="17" t="s">
        <v>29</v>
      </c>
      <c r="K12" s="17" t="s">
        <v>28</v>
      </c>
      <c r="L12" s="17">
        <v>2</v>
      </c>
      <c r="M12" s="15">
        <v>15</v>
      </c>
      <c r="N12" s="17" t="s">
        <v>28</v>
      </c>
      <c r="O12" s="22" t="s">
        <v>28</v>
      </c>
      <c r="P12" s="15" t="s">
        <v>30</v>
      </c>
      <c r="Q12" s="19" t="str">
        <f t="shared" si="0"/>
        <v>NC</v>
      </c>
      <c r="R12" s="20">
        <v>179072.61</v>
      </c>
      <c r="S12" s="15" t="s">
        <v>31</v>
      </c>
      <c r="T12" s="15" t="s">
        <v>28</v>
      </c>
      <c r="U12" s="21" t="s">
        <v>28</v>
      </c>
      <c r="V12" s="22">
        <v>3</v>
      </c>
    </row>
    <row r="13" spans="1:22" ht="24" x14ac:dyDescent="0.25">
      <c r="A13" s="14" t="s">
        <v>65</v>
      </c>
      <c r="B13" s="14" t="s">
        <v>66</v>
      </c>
      <c r="C13" s="14" t="s">
        <v>67</v>
      </c>
      <c r="D13" s="14" t="s">
        <v>68</v>
      </c>
      <c r="E13" s="15" t="s">
        <v>69</v>
      </c>
      <c r="F13" s="15">
        <v>112</v>
      </c>
      <c r="G13" s="16">
        <v>2550000</v>
      </c>
      <c r="H13" s="17" t="s">
        <v>28</v>
      </c>
      <c r="I13" s="15">
        <v>1</v>
      </c>
      <c r="J13" s="17" t="s">
        <v>28</v>
      </c>
      <c r="K13" s="17" t="s">
        <v>29</v>
      </c>
      <c r="L13" s="17" t="s">
        <v>36</v>
      </c>
      <c r="M13" s="15">
        <v>15</v>
      </c>
      <c r="N13" s="17" t="s">
        <v>28</v>
      </c>
      <c r="O13" s="22" t="s">
        <v>28</v>
      </c>
      <c r="P13" s="15" t="s">
        <v>30</v>
      </c>
      <c r="Q13" s="19" t="str">
        <f t="shared" si="0"/>
        <v>NC</v>
      </c>
      <c r="R13" s="20">
        <v>151531.47</v>
      </c>
      <c r="S13" s="15" t="s">
        <v>31</v>
      </c>
      <c r="T13" s="15" t="s">
        <v>28</v>
      </c>
      <c r="U13" s="21" t="s">
        <v>28</v>
      </c>
      <c r="V13" s="22">
        <v>27</v>
      </c>
    </row>
    <row r="14" spans="1:22" ht="24" x14ac:dyDescent="0.25">
      <c r="A14" s="14" t="s">
        <v>70</v>
      </c>
      <c r="B14" s="14" t="s">
        <v>71</v>
      </c>
      <c r="C14" s="14" t="s">
        <v>67</v>
      </c>
      <c r="D14" s="14" t="s">
        <v>68</v>
      </c>
      <c r="E14" s="15" t="s">
        <v>69</v>
      </c>
      <c r="F14" s="15">
        <v>108</v>
      </c>
      <c r="G14" s="16">
        <v>2800000</v>
      </c>
      <c r="H14" s="17" t="s">
        <v>28</v>
      </c>
      <c r="I14" s="15">
        <v>1</v>
      </c>
      <c r="J14" s="17" t="s">
        <v>29</v>
      </c>
      <c r="K14" s="17" t="s">
        <v>29</v>
      </c>
      <c r="L14" s="17" t="s">
        <v>36</v>
      </c>
      <c r="M14" s="15">
        <v>15</v>
      </c>
      <c r="N14" s="17" t="s">
        <v>28</v>
      </c>
      <c r="O14" s="22" t="s">
        <v>28</v>
      </c>
      <c r="P14" s="15" t="s">
        <v>30</v>
      </c>
      <c r="Q14" s="19" t="str">
        <f t="shared" si="0"/>
        <v>NC</v>
      </c>
      <c r="R14" s="20">
        <v>166460</v>
      </c>
      <c r="S14" s="15" t="s">
        <v>31</v>
      </c>
      <c r="T14" s="15" t="s">
        <v>28</v>
      </c>
      <c r="U14" s="21" t="s">
        <v>28</v>
      </c>
      <c r="V14" s="22">
        <v>21</v>
      </c>
    </row>
    <row r="15" spans="1:22" ht="24" x14ac:dyDescent="0.25">
      <c r="A15" s="14" t="s">
        <v>72</v>
      </c>
      <c r="B15" s="14" t="s">
        <v>73</v>
      </c>
      <c r="C15" s="14" t="s">
        <v>67</v>
      </c>
      <c r="D15" s="14" t="s">
        <v>68</v>
      </c>
      <c r="E15" s="15" t="s">
        <v>27</v>
      </c>
      <c r="F15" s="15">
        <v>94</v>
      </c>
      <c r="G15" s="16">
        <v>2325000</v>
      </c>
      <c r="H15" s="17" t="s">
        <v>28</v>
      </c>
      <c r="I15" s="15">
        <v>1</v>
      </c>
      <c r="J15" s="17" t="s">
        <v>29</v>
      </c>
      <c r="K15" s="17" t="s">
        <v>29</v>
      </c>
      <c r="L15" s="17" t="s">
        <v>36</v>
      </c>
      <c r="M15" s="15">
        <v>15</v>
      </c>
      <c r="N15" s="17" t="s">
        <v>28</v>
      </c>
      <c r="O15" s="22" t="s">
        <v>28</v>
      </c>
      <c r="P15" s="15" t="s">
        <v>30</v>
      </c>
      <c r="Q15" s="19" t="str">
        <f t="shared" si="0"/>
        <v>NC</v>
      </c>
      <c r="R15" s="20">
        <v>158807.39000000001</v>
      </c>
      <c r="S15" s="15" t="s">
        <v>31</v>
      </c>
      <c r="T15" s="15" t="s">
        <v>28</v>
      </c>
      <c r="U15" s="21" t="s">
        <v>28</v>
      </c>
      <c r="V15" s="22">
        <v>10</v>
      </c>
    </row>
    <row r="16" spans="1:22" ht="60" x14ac:dyDescent="0.25">
      <c r="A16" s="14" t="s">
        <v>74</v>
      </c>
      <c r="B16" s="14" t="s">
        <v>75</v>
      </c>
      <c r="C16" s="14" t="s">
        <v>76</v>
      </c>
      <c r="D16" s="14" t="s">
        <v>77</v>
      </c>
      <c r="E16" s="15" t="s">
        <v>27</v>
      </c>
      <c r="F16" s="15">
        <v>75</v>
      </c>
      <c r="G16" s="16">
        <v>2217000</v>
      </c>
      <c r="H16" s="17" t="s">
        <v>28</v>
      </c>
      <c r="I16" s="15">
        <v>1</v>
      </c>
      <c r="J16" s="17" t="s">
        <v>29</v>
      </c>
      <c r="K16" s="17" t="s">
        <v>29</v>
      </c>
      <c r="L16" s="17" t="s">
        <v>36</v>
      </c>
      <c r="M16" s="15">
        <v>15</v>
      </c>
      <c r="N16" s="17" t="s">
        <v>28</v>
      </c>
      <c r="O16" s="22" t="s">
        <v>28</v>
      </c>
      <c r="P16" s="15" t="s">
        <v>30</v>
      </c>
      <c r="Q16" s="19" t="str">
        <f t="shared" si="0"/>
        <v>NC</v>
      </c>
      <c r="R16" s="20">
        <v>189792.94</v>
      </c>
      <c r="S16" s="15" t="s">
        <v>31</v>
      </c>
      <c r="T16" s="15" t="s">
        <v>28</v>
      </c>
      <c r="U16" s="21" t="s">
        <v>28</v>
      </c>
      <c r="V16" s="22">
        <v>24</v>
      </c>
    </row>
    <row r="17" spans="1:22" ht="84" x14ac:dyDescent="0.25">
      <c r="A17" s="14" t="s">
        <v>78</v>
      </c>
      <c r="B17" s="14" t="s">
        <v>79</v>
      </c>
      <c r="C17" s="14" t="s">
        <v>43</v>
      </c>
      <c r="D17" s="14" t="s">
        <v>44</v>
      </c>
      <c r="E17" s="15" t="s">
        <v>27</v>
      </c>
      <c r="F17" s="15">
        <v>120</v>
      </c>
      <c r="G17" s="16">
        <v>2858400</v>
      </c>
      <c r="H17" s="22" t="s">
        <v>28</v>
      </c>
      <c r="I17" s="15">
        <v>1</v>
      </c>
      <c r="J17" s="22" t="s">
        <v>29</v>
      </c>
      <c r="K17" s="22" t="s">
        <v>28</v>
      </c>
      <c r="L17" s="22">
        <v>2</v>
      </c>
      <c r="M17" s="22">
        <v>15</v>
      </c>
      <c r="N17" s="22" t="s">
        <v>28</v>
      </c>
      <c r="O17" s="22" t="s">
        <v>28</v>
      </c>
      <c r="P17" s="15" t="s">
        <v>30</v>
      </c>
      <c r="Q17" s="19" t="str">
        <f t="shared" si="0"/>
        <v>NC</v>
      </c>
      <c r="R17" s="20">
        <v>152938.69</v>
      </c>
      <c r="S17" s="15" t="s">
        <v>31</v>
      </c>
      <c r="T17" s="15" t="s">
        <v>28</v>
      </c>
      <c r="U17" s="22" t="s">
        <v>28</v>
      </c>
      <c r="V17" s="22">
        <v>20</v>
      </c>
    </row>
    <row r="18" spans="1:22" ht="24" x14ac:dyDescent="0.25">
      <c r="A18" s="14" t="s">
        <v>80</v>
      </c>
      <c r="B18" s="14" t="s">
        <v>81</v>
      </c>
      <c r="C18" s="14" t="s">
        <v>82</v>
      </c>
      <c r="D18" s="14" t="s">
        <v>83</v>
      </c>
      <c r="E18" s="15" t="s">
        <v>27</v>
      </c>
      <c r="F18" s="15">
        <v>145</v>
      </c>
      <c r="G18" s="16">
        <v>3458000</v>
      </c>
      <c r="H18" s="17" t="s">
        <v>28</v>
      </c>
      <c r="I18" s="15">
        <v>1</v>
      </c>
      <c r="J18" s="17" t="s">
        <v>29</v>
      </c>
      <c r="K18" s="17" t="s">
        <v>28</v>
      </c>
      <c r="L18" s="17">
        <v>1</v>
      </c>
      <c r="M18" s="15">
        <v>15</v>
      </c>
      <c r="N18" s="17" t="s">
        <v>28</v>
      </c>
      <c r="O18" s="22" t="s">
        <v>28</v>
      </c>
      <c r="P18" s="15" t="s">
        <v>30</v>
      </c>
      <c r="Q18" s="19" t="str">
        <f t="shared" si="0"/>
        <v>NC</v>
      </c>
      <c r="R18" s="20">
        <v>153120.24</v>
      </c>
      <c r="S18" s="15" t="s">
        <v>31</v>
      </c>
      <c r="T18" s="15" t="s">
        <v>28</v>
      </c>
      <c r="U18" s="21" t="s">
        <v>28</v>
      </c>
      <c r="V18" s="22">
        <v>5</v>
      </c>
    </row>
    <row r="19" spans="1:22" ht="24" x14ac:dyDescent="0.25">
      <c r="A19" s="14" t="s">
        <v>84</v>
      </c>
      <c r="B19" s="14" t="s">
        <v>85</v>
      </c>
      <c r="C19" s="14" t="s">
        <v>82</v>
      </c>
      <c r="D19" s="14" t="s">
        <v>86</v>
      </c>
      <c r="E19" s="15" t="s">
        <v>27</v>
      </c>
      <c r="F19" s="15">
        <v>145</v>
      </c>
      <c r="G19" s="16">
        <v>3458000</v>
      </c>
      <c r="H19" s="17" t="s">
        <v>28</v>
      </c>
      <c r="I19" s="15">
        <v>1</v>
      </c>
      <c r="J19" s="17" t="s">
        <v>29</v>
      </c>
      <c r="K19" s="17" t="s">
        <v>28</v>
      </c>
      <c r="L19" s="17">
        <v>2</v>
      </c>
      <c r="M19" s="15">
        <v>15</v>
      </c>
      <c r="N19" s="17" t="s">
        <v>28</v>
      </c>
      <c r="O19" s="18" t="s">
        <v>28</v>
      </c>
      <c r="P19" s="15" t="s">
        <v>30</v>
      </c>
      <c r="Q19" s="19" t="str">
        <f t="shared" si="0"/>
        <v>NC</v>
      </c>
      <c r="R19" s="20">
        <v>153120.24</v>
      </c>
      <c r="S19" s="15" t="s">
        <v>31</v>
      </c>
      <c r="T19" s="15" t="s">
        <v>28</v>
      </c>
      <c r="U19" s="21" t="s">
        <v>28</v>
      </c>
      <c r="V19" s="22">
        <v>16</v>
      </c>
    </row>
    <row r="20" spans="1:22" ht="36" x14ac:dyDescent="0.25">
      <c r="A20" s="14" t="s">
        <v>87</v>
      </c>
      <c r="B20" s="14" t="s">
        <v>88</v>
      </c>
      <c r="C20" s="14" t="s">
        <v>56</v>
      </c>
      <c r="D20" s="14" t="s">
        <v>89</v>
      </c>
      <c r="E20" s="15" t="s">
        <v>27</v>
      </c>
      <c r="F20" s="15">
        <v>113</v>
      </c>
      <c r="G20" s="16">
        <v>3258400</v>
      </c>
      <c r="H20" s="17" t="s">
        <v>28</v>
      </c>
      <c r="I20" s="15">
        <v>1</v>
      </c>
      <c r="J20" s="17" t="s">
        <v>29</v>
      </c>
      <c r="K20" s="17" t="s">
        <v>28</v>
      </c>
      <c r="L20" s="17">
        <v>1</v>
      </c>
      <c r="M20" s="15">
        <v>15</v>
      </c>
      <c r="N20" s="17" t="s">
        <v>28</v>
      </c>
      <c r="O20" s="22" t="s">
        <v>28</v>
      </c>
      <c r="P20" s="15" t="s">
        <v>30</v>
      </c>
      <c r="Q20" s="19" t="str">
        <f t="shared" si="0"/>
        <v>NC</v>
      </c>
      <c r="R20" s="20">
        <v>178480.01</v>
      </c>
      <c r="S20" s="15" t="s">
        <v>31</v>
      </c>
      <c r="T20" s="15" t="s">
        <v>28</v>
      </c>
      <c r="U20" s="21" t="s">
        <v>28</v>
      </c>
      <c r="V20" s="22">
        <v>22</v>
      </c>
    </row>
    <row r="21" spans="1:22" ht="48" x14ac:dyDescent="0.25">
      <c r="A21" s="14" t="s">
        <v>90</v>
      </c>
      <c r="B21" s="14" t="s">
        <v>91</v>
      </c>
      <c r="C21" s="14" t="s">
        <v>92</v>
      </c>
      <c r="D21" s="14" t="s">
        <v>93</v>
      </c>
      <c r="E21" s="15" t="s">
        <v>27</v>
      </c>
      <c r="F21" s="15">
        <v>97</v>
      </c>
      <c r="G21" s="16">
        <v>2900000</v>
      </c>
      <c r="H21" s="17" t="s">
        <v>28</v>
      </c>
      <c r="I21" s="15">
        <v>1</v>
      </c>
      <c r="J21" s="17" t="s">
        <v>29</v>
      </c>
      <c r="K21" s="17" t="s">
        <v>29</v>
      </c>
      <c r="L21" s="17" t="s">
        <v>36</v>
      </c>
      <c r="M21" s="15">
        <v>15</v>
      </c>
      <c r="N21" s="17" t="s">
        <v>28</v>
      </c>
      <c r="O21" s="22" t="s">
        <v>28</v>
      </c>
      <c r="P21" s="15" t="s">
        <v>30</v>
      </c>
      <c r="Q21" s="19" t="str">
        <f t="shared" si="0"/>
        <v>NC</v>
      </c>
      <c r="R21" s="20">
        <v>210466.31</v>
      </c>
      <c r="S21" s="15" t="s">
        <v>31</v>
      </c>
      <c r="T21" s="15" t="s">
        <v>28</v>
      </c>
      <c r="U21" s="21" t="s">
        <v>28</v>
      </c>
      <c r="V21" s="22">
        <v>6</v>
      </c>
    </row>
    <row r="22" spans="1:22" ht="36" x14ac:dyDescent="0.25">
      <c r="A22" s="14" t="s">
        <v>94</v>
      </c>
      <c r="B22" s="14" t="s">
        <v>95</v>
      </c>
      <c r="C22" s="14" t="s">
        <v>96</v>
      </c>
      <c r="D22" s="14" t="s">
        <v>97</v>
      </c>
      <c r="E22" s="15" t="s">
        <v>27</v>
      </c>
      <c r="F22" s="15">
        <v>120</v>
      </c>
      <c r="G22" s="16">
        <v>3458400</v>
      </c>
      <c r="H22" s="17" t="s">
        <v>28</v>
      </c>
      <c r="I22" s="15">
        <v>1</v>
      </c>
      <c r="J22" s="17" t="s">
        <v>29</v>
      </c>
      <c r="K22" s="17" t="s">
        <v>29</v>
      </c>
      <c r="L22" s="17" t="s">
        <v>36</v>
      </c>
      <c r="M22" s="15">
        <v>15</v>
      </c>
      <c r="N22" s="17" t="s">
        <v>28</v>
      </c>
      <c r="O22" s="22" t="s">
        <v>28</v>
      </c>
      <c r="P22" s="15" t="s">
        <v>30</v>
      </c>
      <c r="Q22" s="19" t="str">
        <f t="shared" si="0"/>
        <v>NC</v>
      </c>
      <c r="R22" s="20">
        <v>185041.69</v>
      </c>
      <c r="S22" s="15" t="s">
        <v>31</v>
      </c>
      <c r="T22" s="15" t="s">
        <v>28</v>
      </c>
      <c r="U22" s="21" t="s">
        <v>28</v>
      </c>
      <c r="V22" s="22">
        <v>26</v>
      </c>
    </row>
    <row r="23" spans="1:22" ht="36" x14ac:dyDescent="0.25">
      <c r="A23" s="14" t="s">
        <v>98</v>
      </c>
      <c r="B23" s="14" t="s">
        <v>99</v>
      </c>
      <c r="C23" s="14" t="s">
        <v>100</v>
      </c>
      <c r="D23" s="14" t="s">
        <v>101</v>
      </c>
      <c r="E23" s="15" t="s">
        <v>69</v>
      </c>
      <c r="F23" s="15">
        <v>120</v>
      </c>
      <c r="G23" s="16">
        <v>3458400</v>
      </c>
      <c r="H23" s="17" t="s">
        <v>28</v>
      </c>
      <c r="I23" s="15">
        <v>1</v>
      </c>
      <c r="J23" s="17" t="s">
        <v>28</v>
      </c>
      <c r="K23" s="17" t="s">
        <v>29</v>
      </c>
      <c r="L23" s="17" t="s">
        <v>36</v>
      </c>
      <c r="M23" s="15">
        <v>15</v>
      </c>
      <c r="N23" s="17" t="s">
        <v>28</v>
      </c>
      <c r="O23" s="22" t="s">
        <v>28</v>
      </c>
      <c r="P23" s="15" t="s">
        <v>30</v>
      </c>
      <c r="Q23" s="19" t="str">
        <f t="shared" si="0"/>
        <v>NC</v>
      </c>
      <c r="R23" s="20">
        <v>191811.51</v>
      </c>
      <c r="S23" s="15" t="s">
        <v>31</v>
      </c>
      <c r="T23" s="15" t="s">
        <v>28</v>
      </c>
      <c r="U23" s="21" t="s">
        <v>28</v>
      </c>
      <c r="V23" s="22">
        <v>18</v>
      </c>
    </row>
    <row r="24" spans="1:22" ht="36" x14ac:dyDescent="0.25">
      <c r="A24" s="14" t="s">
        <v>102</v>
      </c>
      <c r="B24" s="14" t="s">
        <v>103</v>
      </c>
      <c r="C24" s="14" t="s">
        <v>100</v>
      </c>
      <c r="D24" s="14" t="s">
        <v>101</v>
      </c>
      <c r="E24" s="15" t="s">
        <v>27</v>
      </c>
      <c r="F24" s="15">
        <v>112</v>
      </c>
      <c r="G24" s="16">
        <v>3410000</v>
      </c>
      <c r="H24" s="17" t="s">
        <v>28</v>
      </c>
      <c r="I24" s="15">
        <v>1</v>
      </c>
      <c r="J24" s="17" t="s">
        <v>29</v>
      </c>
      <c r="K24" s="17" t="s">
        <v>28</v>
      </c>
      <c r="L24" s="17">
        <v>1</v>
      </c>
      <c r="M24" s="15">
        <v>15</v>
      </c>
      <c r="N24" s="17" t="s">
        <v>28</v>
      </c>
      <c r="O24" s="22" t="s">
        <v>28</v>
      </c>
      <c r="P24" s="15" t="s">
        <v>30</v>
      </c>
      <c r="Q24" s="19" t="str">
        <f t="shared" si="0"/>
        <v>NC</v>
      </c>
      <c r="R24" s="20">
        <v>195484.34</v>
      </c>
      <c r="S24" s="15" t="s">
        <v>31</v>
      </c>
      <c r="T24" s="15" t="s">
        <v>28</v>
      </c>
      <c r="U24" s="21" t="s">
        <v>28</v>
      </c>
      <c r="V24" s="22">
        <v>9</v>
      </c>
    </row>
    <row r="25" spans="1:22" ht="24" x14ac:dyDescent="0.25">
      <c r="A25" s="14" t="s">
        <v>104</v>
      </c>
      <c r="B25" s="14" t="s">
        <v>105</v>
      </c>
      <c r="C25" s="14" t="s">
        <v>106</v>
      </c>
      <c r="D25" s="14" t="s">
        <v>107</v>
      </c>
      <c r="E25" s="15" t="s">
        <v>27</v>
      </c>
      <c r="F25" s="15">
        <v>96</v>
      </c>
      <c r="G25" s="16">
        <v>3200000</v>
      </c>
      <c r="H25" s="17" t="s">
        <v>28</v>
      </c>
      <c r="I25" s="15">
        <v>1</v>
      </c>
      <c r="J25" s="17" t="s">
        <v>29</v>
      </c>
      <c r="K25" s="17" t="s">
        <v>29</v>
      </c>
      <c r="L25" s="17" t="s">
        <v>36</v>
      </c>
      <c r="M25" s="15">
        <v>15</v>
      </c>
      <c r="N25" s="17" t="s">
        <v>28</v>
      </c>
      <c r="O25" s="22" t="s">
        <v>28</v>
      </c>
      <c r="P25" s="15" t="s">
        <v>30</v>
      </c>
      <c r="Q25" s="19" t="str">
        <f t="shared" si="0"/>
        <v>NC</v>
      </c>
      <c r="R25" s="20">
        <v>214020</v>
      </c>
      <c r="S25" s="15" t="s">
        <v>37</v>
      </c>
      <c r="T25" s="15" t="s">
        <v>28</v>
      </c>
      <c r="U25" s="21" t="s">
        <v>28</v>
      </c>
      <c r="V25" s="22">
        <v>11</v>
      </c>
    </row>
    <row r="26" spans="1:22" ht="24" x14ac:dyDescent="0.25">
      <c r="A26" s="14" t="s">
        <v>108</v>
      </c>
      <c r="B26" s="14" t="s">
        <v>109</v>
      </c>
      <c r="C26" s="14" t="s">
        <v>96</v>
      </c>
      <c r="D26" s="14" t="s">
        <v>110</v>
      </c>
      <c r="E26" s="15" t="s">
        <v>27</v>
      </c>
      <c r="F26" s="15">
        <v>80</v>
      </c>
      <c r="G26" s="16">
        <v>2800000</v>
      </c>
      <c r="H26" s="17" t="s">
        <v>28</v>
      </c>
      <c r="I26" s="15">
        <v>1</v>
      </c>
      <c r="J26" s="17" t="s">
        <v>29</v>
      </c>
      <c r="K26" s="17" t="s">
        <v>28</v>
      </c>
      <c r="L26" s="17">
        <v>2</v>
      </c>
      <c r="M26" s="15">
        <v>15</v>
      </c>
      <c r="N26" s="17" t="s">
        <v>28</v>
      </c>
      <c r="O26" s="22" t="s">
        <v>28</v>
      </c>
      <c r="P26" s="15" t="s">
        <v>30</v>
      </c>
      <c r="Q26" s="19" t="str">
        <f t="shared" si="0"/>
        <v>NC</v>
      </c>
      <c r="R26" s="20">
        <v>232942.5</v>
      </c>
      <c r="S26" s="15" t="s">
        <v>37</v>
      </c>
      <c r="T26" s="15" t="s">
        <v>28</v>
      </c>
      <c r="U26" s="21" t="s">
        <v>28</v>
      </c>
      <c r="V26" s="22">
        <v>19</v>
      </c>
    </row>
    <row r="27" spans="1:22" ht="60" x14ac:dyDescent="0.25">
      <c r="A27" s="14" t="s">
        <v>111</v>
      </c>
      <c r="B27" s="14" t="s">
        <v>112</v>
      </c>
      <c r="C27" s="14" t="s">
        <v>100</v>
      </c>
      <c r="D27" s="14" t="s">
        <v>113</v>
      </c>
      <c r="E27" s="15" t="s">
        <v>27</v>
      </c>
      <c r="F27" s="15">
        <v>112</v>
      </c>
      <c r="G27" s="16">
        <v>3405000</v>
      </c>
      <c r="H27" s="17" t="s">
        <v>28</v>
      </c>
      <c r="I27" s="15">
        <v>1</v>
      </c>
      <c r="J27" s="17" t="s">
        <v>29</v>
      </c>
      <c r="K27" s="17" t="s">
        <v>28</v>
      </c>
      <c r="L27" s="17">
        <v>1</v>
      </c>
      <c r="M27" s="15">
        <v>15</v>
      </c>
      <c r="N27" s="17" t="s">
        <v>28</v>
      </c>
      <c r="O27" s="22" t="s">
        <v>28</v>
      </c>
      <c r="P27" s="15" t="s">
        <v>30</v>
      </c>
      <c r="Q27" s="19" t="str">
        <f t="shared" si="0"/>
        <v>NC</v>
      </c>
      <c r="R27" s="20">
        <v>195197.71</v>
      </c>
      <c r="S27" s="15" t="s">
        <v>31</v>
      </c>
      <c r="T27" s="15" t="s">
        <v>28</v>
      </c>
      <c r="U27" s="21" t="s">
        <v>28</v>
      </c>
      <c r="V27" s="22">
        <v>15</v>
      </c>
    </row>
    <row r="28" spans="1:22" ht="24" x14ac:dyDescent="0.25">
      <c r="A28" s="14" t="s">
        <v>114</v>
      </c>
      <c r="B28" s="14" t="s">
        <v>115</v>
      </c>
      <c r="C28" s="14" t="s">
        <v>116</v>
      </c>
      <c r="D28" s="14" t="s">
        <v>117</v>
      </c>
      <c r="E28" s="15" t="s">
        <v>69</v>
      </c>
      <c r="F28" s="15">
        <v>75</v>
      </c>
      <c r="G28" s="16">
        <v>2750000</v>
      </c>
      <c r="H28" s="17" t="s">
        <v>28</v>
      </c>
      <c r="I28" s="15">
        <v>1</v>
      </c>
      <c r="J28" s="17" t="s">
        <v>29</v>
      </c>
      <c r="K28" s="17" t="s">
        <v>28</v>
      </c>
      <c r="L28" s="17">
        <v>2</v>
      </c>
      <c r="M28" s="15">
        <v>15</v>
      </c>
      <c r="N28" s="17" t="s">
        <v>28</v>
      </c>
      <c r="O28" s="22" t="s">
        <v>28</v>
      </c>
      <c r="P28" s="15" t="s">
        <v>30</v>
      </c>
      <c r="Q28" s="19" t="str">
        <f t="shared" si="0"/>
        <v>NC</v>
      </c>
      <c r="R28" s="20">
        <v>280500</v>
      </c>
      <c r="S28" s="15" t="s">
        <v>37</v>
      </c>
      <c r="T28" s="15" t="s">
        <v>28</v>
      </c>
      <c r="U28" s="21" t="s">
        <v>28</v>
      </c>
      <c r="V28" s="22">
        <v>28</v>
      </c>
    </row>
    <row r="29" spans="1:22" ht="24" x14ac:dyDescent="0.25">
      <c r="A29" s="14" t="s">
        <v>118</v>
      </c>
      <c r="B29" s="14" t="s">
        <v>119</v>
      </c>
      <c r="C29" s="14" t="s">
        <v>116</v>
      </c>
      <c r="D29" s="14" t="s">
        <v>120</v>
      </c>
      <c r="E29" s="15" t="s">
        <v>27</v>
      </c>
      <c r="F29" s="15">
        <v>150</v>
      </c>
      <c r="G29" s="16">
        <v>3450000</v>
      </c>
      <c r="H29" s="17" t="s">
        <v>28</v>
      </c>
      <c r="I29" s="15">
        <v>1</v>
      </c>
      <c r="J29" s="17" t="s">
        <v>29</v>
      </c>
      <c r="K29" s="17" t="s">
        <v>29</v>
      </c>
      <c r="L29" s="17" t="s">
        <v>36</v>
      </c>
      <c r="M29" s="15">
        <v>15</v>
      </c>
      <c r="N29" s="17" t="s">
        <v>28</v>
      </c>
      <c r="O29" s="22" t="s">
        <v>28</v>
      </c>
      <c r="P29" s="15" t="s">
        <v>30</v>
      </c>
      <c r="Q29" s="19" t="str">
        <f t="shared" si="0"/>
        <v>NC</v>
      </c>
      <c r="R29" s="20">
        <v>175950</v>
      </c>
      <c r="S29" s="15" t="s">
        <v>31</v>
      </c>
      <c r="T29" s="15" t="s">
        <v>28</v>
      </c>
      <c r="U29" s="21" t="s">
        <v>28</v>
      </c>
      <c r="V29" s="22">
        <v>23</v>
      </c>
    </row>
    <row r="30" spans="1:22" s="13" customFormat="1" ht="26.45" customHeight="1" x14ac:dyDescent="0.2">
      <c r="A30" s="4" t="s">
        <v>121</v>
      </c>
      <c r="B30" s="5"/>
      <c r="C30" s="5"/>
      <c r="D30" s="5"/>
      <c r="E30" s="6"/>
      <c r="F30" s="6"/>
      <c r="G30" s="7"/>
      <c r="H30" s="8"/>
      <c r="I30" s="6"/>
      <c r="J30" s="8"/>
      <c r="K30" s="8"/>
      <c r="L30" s="8"/>
      <c r="M30" s="6"/>
      <c r="N30" s="8"/>
      <c r="O30" s="9"/>
      <c r="P30" s="6"/>
      <c r="Q30" s="10"/>
      <c r="R30" s="11"/>
      <c r="S30" s="6"/>
      <c r="T30" s="6"/>
      <c r="U30" s="12"/>
      <c r="V30" s="9"/>
    </row>
    <row r="31" spans="1:22" ht="26.45" customHeight="1" x14ac:dyDescent="0.25">
      <c r="A31" s="14" t="s">
        <v>122</v>
      </c>
      <c r="B31" s="14" t="s">
        <v>123</v>
      </c>
      <c r="C31" s="14" t="s">
        <v>124</v>
      </c>
      <c r="D31" s="14" t="s">
        <v>125</v>
      </c>
      <c r="E31" s="15" t="s">
        <v>27</v>
      </c>
      <c r="F31" s="15">
        <v>110</v>
      </c>
      <c r="G31" s="16">
        <v>3458400</v>
      </c>
      <c r="H31" s="17" t="s">
        <v>29</v>
      </c>
      <c r="I31" s="15">
        <v>1</v>
      </c>
      <c r="J31" s="17" t="s">
        <v>29</v>
      </c>
      <c r="K31" s="17" t="s">
        <v>29</v>
      </c>
      <c r="L31" s="17" t="s">
        <v>36</v>
      </c>
      <c r="M31" s="15">
        <v>15</v>
      </c>
      <c r="N31" s="17" t="s">
        <v>28</v>
      </c>
      <c r="O31" s="22" t="s">
        <v>28</v>
      </c>
      <c r="P31" s="15" t="s">
        <v>30</v>
      </c>
      <c r="Q31" s="19" t="str">
        <f>P31</f>
        <v>NC</v>
      </c>
      <c r="R31" s="20">
        <v>201863.66</v>
      </c>
      <c r="S31" s="15" t="s">
        <v>31</v>
      </c>
      <c r="T31" s="15" t="s">
        <v>28</v>
      </c>
      <c r="U31" s="21" t="s">
        <v>28</v>
      </c>
      <c r="V31" s="22">
        <v>25</v>
      </c>
    </row>
    <row r="32" spans="1:22" ht="26.45" customHeight="1" x14ac:dyDescent="0.25">
      <c r="A32" s="14" t="s">
        <v>126</v>
      </c>
      <c r="B32" s="14" t="s">
        <v>127</v>
      </c>
      <c r="C32" s="14" t="s">
        <v>124</v>
      </c>
      <c r="D32" s="14" t="s">
        <v>125</v>
      </c>
      <c r="E32" s="15" t="s">
        <v>27</v>
      </c>
      <c r="F32" s="15">
        <v>110</v>
      </c>
      <c r="G32" s="16">
        <v>3458400</v>
      </c>
      <c r="H32" s="17" t="s">
        <v>29</v>
      </c>
      <c r="I32" s="15">
        <v>1</v>
      </c>
      <c r="J32" s="17" t="s">
        <v>29</v>
      </c>
      <c r="K32" s="17" t="s">
        <v>28</v>
      </c>
      <c r="L32" s="17">
        <v>1</v>
      </c>
      <c r="M32" s="15">
        <v>15</v>
      </c>
      <c r="N32" s="17" t="s">
        <v>28</v>
      </c>
      <c r="O32" s="22" t="s">
        <v>28</v>
      </c>
      <c r="P32" s="15" t="s">
        <v>30</v>
      </c>
      <c r="Q32" s="19" t="str">
        <f>P32</f>
        <v>NC</v>
      </c>
      <c r="R32" s="20">
        <v>201863.66</v>
      </c>
      <c r="S32" s="15" t="s">
        <v>31</v>
      </c>
      <c r="T32" s="15" t="s">
        <v>28</v>
      </c>
      <c r="U32" s="21" t="s">
        <v>28</v>
      </c>
      <c r="V32" s="22">
        <v>13</v>
      </c>
    </row>
  </sheetData>
  <pageMargins left="0.7" right="0.7" top="0.75" bottom="0.75" header="0.3" footer="0.3"/>
  <pageSetup paperSize="5" scale="82" fitToHeight="0" orientation="landscape" r:id="rId1"/>
  <headerFooter alignWithMargins="0">
    <oddHeader>&amp;C&amp;"Arial,Bold"&amp;14 RFA 2022-203 All Applications&amp;RExhibit G,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AF63D7-B53C-432B-9FF6-BC2BA22148D0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2.xml><?xml version="1.0" encoding="utf-8"?>
<ds:datastoreItem xmlns:ds="http://schemas.openxmlformats.org/officeDocument/2006/customXml" ds:itemID="{B784B346-4DCC-44BD-BB9C-772FD9B95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ADB890-D672-4E6E-9260-8457D3EBD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2023-01-17T18:25:09Z</cp:lastPrinted>
  <dcterms:created xsi:type="dcterms:W3CDTF">2023-01-17T18:24:30Z</dcterms:created>
  <dcterms:modified xsi:type="dcterms:W3CDTF">2023-01-18T01:32:37Z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