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3 Homeless/"/>
    </mc:Choice>
  </mc:AlternateContent>
  <xr:revisionPtr revIDLastSave="16" documentId="8_{5AD16A12-8CB9-48B1-8272-E69A48D1A5A5}" xr6:coauthVersionLast="45" xr6:coauthVersionMax="45" xr10:uidLastSave="{0B842239-BDCE-4ED5-9805-F02BAE156A4A}"/>
  <bookViews>
    <workbookView xWindow="-108" yWindow="-108" windowWidth="23256" windowHeight="12576" xr2:uid="{45C0BB53-A304-4261-AC76-841C8C6146E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1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<sst xmlns="http://schemas.openxmlformats.org/spreadsheetml/2006/main" count="142" uniqueCount="71">
  <si>
    <t>Application Number</t>
  </si>
  <si>
    <t>Name of Development</t>
  </si>
  <si>
    <t>County</t>
  </si>
  <si>
    <t>Qualifies as a NP?</t>
  </si>
  <si>
    <t>Region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</si>
  <si>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</si>
  <si>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</si>
  <si>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</si>
  <si>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</si>
  <si>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</si>
  <si>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</si>
  <si>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</si>
  <si>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</si>
  <si>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</si>
  <si>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</si>
  <si>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</si>
  <si>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</si>
  <si>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</si>
  <si>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</si>
  <si>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</si>
  <si>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</si>
  <si>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</si>
  <si>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</si>
  <si>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2021-291CS</t>
  </si>
  <si>
    <t>Osprey Landing</t>
  </si>
  <si>
    <t>Miami-Dade</t>
  </si>
  <si>
    <t>Y</t>
  </si>
  <si>
    <t>South</t>
  </si>
  <si>
    <t>50% Homeless</t>
  </si>
  <si>
    <t>Daniel F. Acosta</t>
  </si>
  <si>
    <t>ACRUVA Community Developers, LLC; ADC Communities II, LLC</t>
  </si>
  <si>
    <t>L</t>
  </si>
  <si>
    <t>2021-292CS</t>
  </si>
  <si>
    <t>John Lewis Gardens</t>
  </si>
  <si>
    <t>N</t>
  </si>
  <si>
    <t>2021-293CSN</t>
  </si>
  <si>
    <t>Orchid Lake</t>
  </si>
  <si>
    <t>Brevard</t>
  </si>
  <si>
    <t>Central</t>
  </si>
  <si>
    <t>Matthew A. Rieger</t>
  </si>
  <si>
    <t>HTG Orchid Lake Developer, LLC; Housing for Homeless, Inc.</t>
  </si>
  <si>
    <t>M</t>
  </si>
  <si>
    <t>2021-294CSN</t>
  </si>
  <si>
    <t>Alto Tower</t>
  </si>
  <si>
    <t>Shawn Wilson</t>
  </si>
  <si>
    <t>Blue Sky Developer, LLC; CASL Developer, LLC</t>
  </si>
  <si>
    <t>2021-295CSN</t>
  </si>
  <si>
    <t>Melrose Park Estates</t>
  </si>
  <si>
    <t>David O. Deutch</t>
  </si>
  <si>
    <t>Pinnacle Communities, LLC; CH Melrose, LLC</t>
  </si>
  <si>
    <t>2021-296CSN</t>
  </si>
  <si>
    <t>Village at Cedar Hills</t>
  </si>
  <si>
    <t>Duval</t>
  </si>
  <si>
    <t>North</t>
  </si>
  <si>
    <t>Shannon L. Nazworth</t>
  </si>
  <si>
    <t>Ability Housing, Inc.</t>
  </si>
  <si>
    <t>2021-298CS</t>
  </si>
  <si>
    <t>Notre Maison</t>
  </si>
  <si>
    <t>Stephanie Berman</t>
  </si>
  <si>
    <t>Carrfour Supportive Housing, Inc.</t>
  </si>
  <si>
    <t>2021-290CS</t>
  </si>
  <si>
    <t>Brentwood Village</t>
  </si>
  <si>
    <t>Volusia</t>
  </si>
  <si>
    <t>William Schneider</t>
  </si>
  <si>
    <t>Turnstone Development Corporation; Clermont Ridge II Developer, LLC</t>
  </si>
  <si>
    <t>2021-297CS</t>
  </si>
  <si>
    <t>Vincentian Village</t>
  </si>
  <si>
    <t>Pinellas</t>
  </si>
  <si>
    <t>Tampa Bay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</si>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</sst>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44" fontId="3" fillId="0" borderId="1" xfId="1" applyNumberFormat="1" applyFont="1" applyBorder="1" applyAlignment="1">
      <alignment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/>
    </xf>
    <xf numFmtId="44" fontId="3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10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BDBB-E1B9-42E5-A654-2B3FDBC60E1E}">
  <sheetPr>
    <pageSetUpPr fitToPage="1"/>
  </sheetPr>
  <dimension ref="A1:AB12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21875" defaultRowHeight="12" x14ac:dyDescent="0.25"/>
  <cols>
    <col min="1" max="1" width="10" style="9" bestFit="1" customWidth="1"/>
    <col min="2" max="2" width="17" style="21" customWidth="1"/>
    <col min="3" max="3" width="9.44140625" style="9" customWidth="1"/>
    <col min="4" max="4" width="8.21875" style="9" customWidth="1"/>
    <col min="5" max="5" width="8.21875" style="20" bestFit="1" customWidth="1"/>
    <col min="6" max="6" width="6.21875" style="22" customWidth="1"/>
    <col min="7" max="7" width="8.77734375" style="9" customWidth="1"/>
    <col min="8" max="8" width="6.77734375" style="9" customWidth="1"/>
    <col min="9" max="9" width="12.5546875" style="9" customWidth="1"/>
    <col min="10" max="10" width="20.44140625" style="9" customWidth="1"/>
    <col min="11" max="11" width="8.21875" style="23" customWidth="1"/>
    <col min="12" max="13" width="9.21875" style="24" hidden="1" customWidth="1"/>
    <col min="14" max="14" width="8.77734375" style="9" customWidth="1"/>
    <col min="15" max="15" width="8.21875" style="9" bestFit="1" customWidth="1"/>
    <col min="16" max="16" width="6.5546875" style="9" customWidth="1"/>
    <col min="17" max="17" width="11.44140625" style="9" customWidth="1"/>
    <col min="18" max="18" width="12.6640625" style="9" customWidth="1"/>
    <col min="19" max="19" width="9.77734375" style="9" bestFit="1" customWidth="1"/>
    <col min="20" max="20" width="9.5546875" style="9" customWidth="1"/>
    <col min="21" max="21" width="11.109375" style="9" customWidth="1"/>
    <col min="22" max="22" width="8.5546875" style="9" customWidth="1"/>
    <col min="23" max="23" width="6.77734375" style="9" bestFit="1" customWidth="1"/>
    <col min="24" max="24" width="13.21875" style="9" customWidth="1"/>
    <col min="25" max="25" width="12" style="9" customWidth="1"/>
    <col min="26" max="26" width="11" style="9" customWidth="1"/>
    <col min="27" max="27" width="9.77734375" style="9" customWidth="1"/>
    <col min="28" max="28" width="8.5546875" style="20" customWidth="1"/>
    <col min="29" max="16384" width="9.21875" style="9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2" t="s">
        <v>5</v>
      </c>
      <c r="H1" s="2" t="s">
        <v>6</v>
      </c>
      <c r="I1" s="1" t="s">
        <v>7</v>
      </c>
      <c r="J1" s="1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s="17" customFormat="1" ht="22.8" customHeight="1" x14ac:dyDescent="0.25">
      <c r="A2" s="14" t="s">
        <v>70</v>
      </c>
      <c r="B2" s="10"/>
      <c r="C2" s="10"/>
      <c r="D2" s="11"/>
      <c r="E2" s="10"/>
      <c r="F2" s="11"/>
      <c r="G2" s="10"/>
      <c r="H2" s="11"/>
      <c r="I2" s="10"/>
      <c r="J2" s="10"/>
      <c r="K2" s="12"/>
      <c r="L2" s="12"/>
      <c r="M2" s="12"/>
      <c r="N2" s="15"/>
      <c r="O2" s="16"/>
      <c r="P2" s="16"/>
      <c r="Q2" s="16"/>
      <c r="R2" s="16"/>
      <c r="S2" s="13"/>
      <c r="T2" s="16"/>
      <c r="U2" s="16"/>
      <c r="V2" s="16"/>
      <c r="W2" s="11"/>
      <c r="AB2" s="11"/>
    </row>
    <row r="3" spans="1:28" ht="24" customHeight="1" x14ac:dyDescent="0.25">
      <c r="A3" s="4" t="s">
        <v>23</v>
      </c>
      <c r="B3" s="4" t="s">
        <v>24</v>
      </c>
      <c r="C3" s="4" t="s">
        <v>25</v>
      </c>
      <c r="D3" s="5" t="s">
        <v>26</v>
      </c>
      <c r="E3" s="4" t="s">
        <v>27</v>
      </c>
      <c r="F3" s="5" t="s">
        <v>31</v>
      </c>
      <c r="G3" s="4" t="s">
        <v>28</v>
      </c>
      <c r="H3" s="5">
        <v>80</v>
      </c>
      <c r="I3" s="4" t="s">
        <v>29</v>
      </c>
      <c r="J3" s="4" t="s">
        <v>30</v>
      </c>
      <c r="K3" s="6">
        <v>2375000</v>
      </c>
      <c r="L3" s="6">
        <v>4595650</v>
      </c>
      <c r="M3" s="6">
        <v>535400</v>
      </c>
      <c r="N3" s="18">
        <f t="shared" ref="N3:N9" si="0">L3+M3</f>
        <v>5131050</v>
      </c>
      <c r="O3" s="19" t="s">
        <v>26</v>
      </c>
      <c r="P3" s="19">
        <v>122</v>
      </c>
      <c r="Q3" s="19">
        <v>35</v>
      </c>
      <c r="R3" s="19">
        <v>10</v>
      </c>
      <c r="S3" s="7">
        <v>324633.125</v>
      </c>
      <c r="T3" s="19" t="s">
        <v>26</v>
      </c>
      <c r="U3" s="19" t="s">
        <v>26</v>
      </c>
      <c r="V3" s="19" t="s">
        <v>26</v>
      </c>
      <c r="W3" s="5">
        <v>4</v>
      </c>
      <c r="AB3" s="9"/>
    </row>
    <row r="4" spans="1:28" ht="49.2" customHeight="1" x14ac:dyDescent="0.25">
      <c r="A4" s="4" t="s">
        <v>32</v>
      </c>
      <c r="B4" s="4" t="s">
        <v>33</v>
      </c>
      <c r="C4" s="4" t="s">
        <v>25</v>
      </c>
      <c r="D4" s="5" t="s">
        <v>26</v>
      </c>
      <c r="E4" s="4" t="s">
        <v>27</v>
      </c>
      <c r="F4" s="5" t="s">
        <v>31</v>
      </c>
      <c r="G4" s="4" t="s">
        <v>28</v>
      </c>
      <c r="H4" s="5">
        <v>80</v>
      </c>
      <c r="I4" s="4" t="s">
        <v>29</v>
      </c>
      <c r="J4" s="4" t="s">
        <v>30</v>
      </c>
      <c r="K4" s="6">
        <v>2375000</v>
      </c>
      <c r="L4" s="6">
        <v>4651950</v>
      </c>
      <c r="M4" s="6">
        <v>479100</v>
      </c>
      <c r="N4" s="18">
        <f t="shared" si="0"/>
        <v>5131050</v>
      </c>
      <c r="O4" s="19" t="s">
        <v>26</v>
      </c>
      <c r="P4" s="19">
        <v>122</v>
      </c>
      <c r="Q4" s="19">
        <v>35</v>
      </c>
      <c r="R4" s="19">
        <v>10</v>
      </c>
      <c r="S4" s="7">
        <v>325336.875</v>
      </c>
      <c r="T4" s="19" t="s">
        <v>34</v>
      </c>
      <c r="U4" s="19" t="s">
        <v>26</v>
      </c>
      <c r="V4" s="19" t="s">
        <v>26</v>
      </c>
      <c r="W4" s="5">
        <v>5</v>
      </c>
      <c r="AB4" s="9"/>
    </row>
    <row r="5" spans="1:28" ht="44.4" customHeight="1" x14ac:dyDescent="0.25">
      <c r="A5" s="4" t="s">
        <v>35</v>
      </c>
      <c r="B5" s="4" t="s">
        <v>36</v>
      </c>
      <c r="C5" s="4" t="s">
        <v>37</v>
      </c>
      <c r="D5" s="5" t="s">
        <v>26</v>
      </c>
      <c r="E5" s="4" t="s">
        <v>38</v>
      </c>
      <c r="F5" s="5" t="s">
        <v>41</v>
      </c>
      <c r="G5" s="4" t="s">
        <v>28</v>
      </c>
      <c r="H5" s="5">
        <v>90</v>
      </c>
      <c r="I5" s="4" t="s">
        <v>39</v>
      </c>
      <c r="J5" s="4" t="s">
        <v>40</v>
      </c>
      <c r="K5" s="6">
        <v>1700000</v>
      </c>
      <c r="L5" s="6">
        <v>4751050</v>
      </c>
      <c r="M5" s="6">
        <v>380000</v>
      </c>
      <c r="N5" s="18">
        <f t="shared" si="0"/>
        <v>5131050</v>
      </c>
      <c r="O5" s="19" t="s">
        <v>26</v>
      </c>
      <c r="P5" s="19">
        <v>127</v>
      </c>
      <c r="Q5" s="19">
        <v>34</v>
      </c>
      <c r="R5" s="19">
        <v>10</v>
      </c>
      <c r="S5" s="7">
        <v>222789.44444444444</v>
      </c>
      <c r="T5" s="19" t="s">
        <v>26</v>
      </c>
      <c r="U5" s="19" t="s">
        <v>26</v>
      </c>
      <c r="V5" s="19" t="s">
        <v>26</v>
      </c>
      <c r="W5" s="5">
        <v>6</v>
      </c>
      <c r="AB5" s="9"/>
    </row>
    <row r="6" spans="1:28" ht="24" customHeight="1" x14ac:dyDescent="0.25">
      <c r="A6" s="4" t="s">
        <v>42</v>
      </c>
      <c r="B6" s="4" t="s">
        <v>43</v>
      </c>
      <c r="C6" s="4" t="s">
        <v>25</v>
      </c>
      <c r="D6" s="5" t="s">
        <v>26</v>
      </c>
      <c r="E6" s="4" t="s">
        <v>27</v>
      </c>
      <c r="F6" s="5" t="s">
        <v>31</v>
      </c>
      <c r="G6" s="4" t="s">
        <v>28</v>
      </c>
      <c r="H6" s="5">
        <v>84</v>
      </c>
      <c r="I6" s="4" t="s">
        <v>44</v>
      </c>
      <c r="J6" s="4" t="s">
        <v>45</v>
      </c>
      <c r="K6" s="6">
        <v>2375000</v>
      </c>
      <c r="L6" s="6">
        <v>4600000</v>
      </c>
      <c r="M6" s="6">
        <v>459600</v>
      </c>
      <c r="N6" s="18">
        <f t="shared" si="0"/>
        <v>5059600</v>
      </c>
      <c r="O6" s="19" t="s">
        <v>26</v>
      </c>
      <c r="P6" s="19">
        <v>147</v>
      </c>
      <c r="Q6" s="19">
        <v>37</v>
      </c>
      <c r="R6" s="19">
        <v>19</v>
      </c>
      <c r="S6" s="7">
        <v>309226.19047619047</v>
      </c>
      <c r="T6" s="19" t="s">
        <v>34</v>
      </c>
      <c r="U6" s="19" t="s">
        <v>26</v>
      </c>
      <c r="V6" s="19" t="s">
        <v>26</v>
      </c>
      <c r="W6" s="5">
        <v>7</v>
      </c>
      <c r="AB6" s="9"/>
    </row>
    <row r="7" spans="1:28" ht="24" customHeight="1" x14ac:dyDescent="0.25">
      <c r="A7" s="4" t="s">
        <v>46</v>
      </c>
      <c r="B7" s="4" t="s">
        <v>47</v>
      </c>
      <c r="C7" s="4" t="s">
        <v>25</v>
      </c>
      <c r="D7" s="5" t="s">
        <v>26</v>
      </c>
      <c r="E7" s="4" t="s">
        <v>27</v>
      </c>
      <c r="F7" s="5" t="s">
        <v>31</v>
      </c>
      <c r="G7" s="4" t="s">
        <v>28</v>
      </c>
      <c r="H7" s="5">
        <v>84</v>
      </c>
      <c r="I7" s="4" t="s">
        <v>48</v>
      </c>
      <c r="J7" s="4" t="s">
        <v>49</v>
      </c>
      <c r="K7" s="6">
        <v>2375000</v>
      </c>
      <c r="L7" s="6">
        <v>4651950</v>
      </c>
      <c r="M7" s="6">
        <v>479100</v>
      </c>
      <c r="N7" s="18">
        <f t="shared" si="0"/>
        <v>5131050</v>
      </c>
      <c r="O7" s="19" t="s">
        <v>26</v>
      </c>
      <c r="P7" s="19">
        <v>120</v>
      </c>
      <c r="Q7" s="19">
        <v>32</v>
      </c>
      <c r="R7" s="19">
        <v>11</v>
      </c>
      <c r="S7" s="7">
        <v>309844.64285714284</v>
      </c>
      <c r="T7" s="19" t="s">
        <v>34</v>
      </c>
      <c r="U7" s="19" t="s">
        <v>26</v>
      </c>
      <c r="V7" s="19" t="s">
        <v>26</v>
      </c>
      <c r="W7" s="5">
        <v>1</v>
      </c>
      <c r="AB7" s="9"/>
    </row>
    <row r="8" spans="1:28" ht="24" customHeight="1" x14ac:dyDescent="0.25">
      <c r="A8" s="4" t="s">
        <v>50</v>
      </c>
      <c r="B8" s="4" t="s">
        <v>51</v>
      </c>
      <c r="C8" s="4" t="s">
        <v>52</v>
      </c>
      <c r="D8" s="5" t="s">
        <v>26</v>
      </c>
      <c r="E8" s="4" t="s">
        <v>53</v>
      </c>
      <c r="F8" s="5" t="s">
        <v>31</v>
      </c>
      <c r="G8" s="4" t="s">
        <v>28</v>
      </c>
      <c r="H8" s="5">
        <v>128</v>
      </c>
      <c r="I8" s="4" t="s">
        <v>54</v>
      </c>
      <c r="J8" s="4" t="s">
        <v>55</v>
      </c>
      <c r="K8" s="6">
        <v>2375000</v>
      </c>
      <c r="L8" s="6">
        <v>4531050</v>
      </c>
      <c r="M8" s="6">
        <v>600000</v>
      </c>
      <c r="N8" s="18">
        <f t="shared" si="0"/>
        <v>5131050</v>
      </c>
      <c r="O8" s="19" t="s">
        <v>26</v>
      </c>
      <c r="P8" s="19">
        <v>139</v>
      </c>
      <c r="Q8" s="19">
        <v>36</v>
      </c>
      <c r="R8" s="19">
        <v>15</v>
      </c>
      <c r="S8" s="7">
        <v>202391.015625</v>
      </c>
      <c r="T8" s="19" t="s">
        <v>34</v>
      </c>
      <c r="U8" s="19" t="s">
        <v>26</v>
      </c>
      <c r="V8" s="19" t="s">
        <v>26</v>
      </c>
      <c r="W8" s="5">
        <v>3</v>
      </c>
    </row>
    <row r="9" spans="1:28" ht="24" x14ac:dyDescent="0.25">
      <c r="A9" s="4" t="s">
        <v>56</v>
      </c>
      <c r="B9" s="4" t="s">
        <v>57</v>
      </c>
      <c r="C9" s="4" t="s">
        <v>25</v>
      </c>
      <c r="D9" s="5" t="s">
        <v>26</v>
      </c>
      <c r="E9" s="4" t="s">
        <v>27</v>
      </c>
      <c r="F9" s="5" t="s">
        <v>31</v>
      </c>
      <c r="G9" s="4" t="s">
        <v>28</v>
      </c>
      <c r="H9" s="5">
        <v>80</v>
      </c>
      <c r="I9" s="4" t="s">
        <v>58</v>
      </c>
      <c r="J9" s="4" t="s">
        <v>59</v>
      </c>
      <c r="K9" s="6">
        <v>2375000</v>
      </c>
      <c r="L9" s="6">
        <v>4651950</v>
      </c>
      <c r="M9" s="6">
        <v>479100</v>
      </c>
      <c r="N9" s="18">
        <f t="shared" si="0"/>
        <v>5131050</v>
      </c>
      <c r="O9" s="19" t="s">
        <v>26</v>
      </c>
      <c r="P9" s="19">
        <v>143</v>
      </c>
      <c r="Q9" s="19">
        <v>38</v>
      </c>
      <c r="R9" s="19">
        <v>17</v>
      </c>
      <c r="S9" s="7">
        <v>361485.41666666669</v>
      </c>
      <c r="T9" s="19" t="s">
        <v>26</v>
      </c>
      <c r="U9" s="19" t="s">
        <v>26</v>
      </c>
      <c r="V9" s="19" t="s">
        <v>26</v>
      </c>
      <c r="W9" s="5">
        <v>8</v>
      </c>
    </row>
    <row r="10" spans="1:28" s="17" customFormat="1" ht="22.8" customHeight="1" x14ac:dyDescent="0.25">
      <c r="A10" s="14" t="s">
        <v>69</v>
      </c>
      <c r="B10" s="10"/>
      <c r="C10" s="10"/>
      <c r="D10" s="11"/>
      <c r="E10" s="10"/>
      <c r="F10" s="11"/>
      <c r="G10" s="10"/>
      <c r="H10" s="11"/>
      <c r="I10" s="10"/>
      <c r="J10" s="10"/>
      <c r="K10" s="12"/>
      <c r="L10" s="12"/>
      <c r="M10" s="12"/>
      <c r="N10" s="15"/>
      <c r="O10" s="16"/>
      <c r="P10" s="16"/>
      <c r="Q10" s="16"/>
      <c r="R10" s="16"/>
      <c r="S10" s="13"/>
      <c r="T10" s="16"/>
      <c r="U10" s="16"/>
      <c r="V10" s="16"/>
      <c r="W10" s="11"/>
      <c r="AB10" s="11"/>
    </row>
    <row r="11" spans="1:28" ht="36" x14ac:dyDescent="0.25">
      <c r="A11" s="4" t="s">
        <v>60</v>
      </c>
      <c r="B11" s="4" t="s">
        <v>61</v>
      </c>
      <c r="C11" s="4" t="s">
        <v>62</v>
      </c>
      <c r="D11" s="5" t="s">
        <v>26</v>
      </c>
      <c r="E11" s="4" t="s">
        <v>53</v>
      </c>
      <c r="F11" s="5" t="s">
        <v>41</v>
      </c>
      <c r="G11" s="4" t="s">
        <v>28</v>
      </c>
      <c r="H11" s="5">
        <v>84</v>
      </c>
      <c r="I11" s="4" t="s">
        <v>63</v>
      </c>
      <c r="J11" s="4" t="s">
        <v>64</v>
      </c>
      <c r="K11" s="6">
        <v>1700000</v>
      </c>
      <c r="L11" s="6">
        <v>4859250</v>
      </c>
      <c r="M11" s="6">
        <v>271800</v>
      </c>
      <c r="N11" s="18">
        <f>L11+M11</f>
        <v>5131050</v>
      </c>
      <c r="O11" s="19" t="s">
        <v>34</v>
      </c>
      <c r="P11" s="19">
        <v>97</v>
      </c>
      <c r="Q11" s="19">
        <v>32</v>
      </c>
      <c r="R11" s="19">
        <v>7</v>
      </c>
      <c r="S11" s="8">
        <v>239991.07142857142</v>
      </c>
      <c r="T11" s="19" t="s">
        <v>26</v>
      </c>
      <c r="U11" s="19" t="s">
        <v>26</v>
      </c>
      <c r="V11" s="19" t="s">
        <v>26</v>
      </c>
      <c r="W11" s="5">
        <v>2</v>
      </c>
      <c r="AB11" s="9"/>
    </row>
    <row r="12" spans="1:28" ht="24" x14ac:dyDescent="0.25">
      <c r="A12" s="4" t="s">
        <v>65</v>
      </c>
      <c r="B12" s="4" t="s">
        <v>66</v>
      </c>
      <c r="C12" s="4" t="s">
        <v>67</v>
      </c>
      <c r="D12" s="5" t="s">
        <v>26</v>
      </c>
      <c r="E12" s="4" t="s">
        <v>68</v>
      </c>
      <c r="F12" s="5" t="s">
        <v>31</v>
      </c>
      <c r="G12" s="4" t="s">
        <v>28</v>
      </c>
      <c r="H12" s="5">
        <v>73</v>
      </c>
      <c r="I12" s="4" t="s">
        <v>54</v>
      </c>
      <c r="J12" s="4" t="s">
        <v>55</v>
      </c>
      <c r="K12" s="6">
        <v>2375000</v>
      </c>
      <c r="L12" s="6">
        <v>4926150</v>
      </c>
      <c r="M12" s="6">
        <v>204900</v>
      </c>
      <c r="N12" s="18">
        <f>L12+M12</f>
        <v>5131050</v>
      </c>
      <c r="O12" s="19" t="s">
        <v>34</v>
      </c>
      <c r="P12" s="19">
        <v>135</v>
      </c>
      <c r="Q12" s="19">
        <v>36</v>
      </c>
      <c r="R12" s="19">
        <v>16</v>
      </c>
      <c r="S12" s="7">
        <v>360289.72602739726</v>
      </c>
      <c r="T12" s="19" t="s">
        <v>34</v>
      </c>
      <c r="U12" s="19" t="s">
        <v>26</v>
      </c>
      <c r="V12" s="19" t="s">
        <v>26</v>
      </c>
      <c r="W12" s="5">
        <v>9</v>
      </c>
    </row>
  </sheetData>
  <pageMargins left="0.7" right="0.7" top="0.75" bottom="0.75" header="0.3" footer="0.3"/>
  <pageSetup paperSize="5" scale="74" fitToHeight="0" orientation="landscape" r:id="rId1"/>
  <headerFooter alignWithMargins="0">
    <oddHeader>&amp;C&amp;"Arial,Bold"&amp;14RFA 2021-103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4A74B-B0BB-4AE1-9EFF-FDDECBBD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3218DD-5BCF-42E9-BD84-40DAF4EF0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78D482-E198-4E5F-9F9A-98146D7CF00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1c33541-f0e7-4482-9c8a-fb53b33b075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2021-04-20T19:28:19Z</cp:lastPrinted>
  <dcterms:created xsi:type="dcterms:W3CDTF">2021-04-20T19:08:36Z</dcterms:created>
  <dcterms:modified xsi:type="dcterms:W3CDTF">2021-04-20T19:28:33Z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