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0 Spreadsheets/2020-104 Farm-Fish/"/>
    </mc:Choice>
  </mc:AlternateContent>
  <xr:revisionPtr revIDLastSave="0" documentId="8_{BEA77632-D081-437F-A96A-44B3321B19EF}" xr6:coauthVersionLast="45" xr6:coauthVersionMax="45" xr10:uidLastSave="{00000000-0000-0000-0000-000000000000}"/>
  <bookViews>
    <workbookView xWindow="-110" yWindow="-110" windowWidth="19420" windowHeight="10420" xr2:uid="{12B752EE-39EC-4DAD-A562-3D2E7167D3D2}"/>
  </bookViews>
  <sheets>
    <sheet name="enter scores" sheetId="1" r:id="rId1"/>
  </sheets>
  <definedNames>
    <definedName name="_xlnm.Print_Area" localSheetId="0">'enter scores'!$A$1:$D$55</definedName>
    <definedName name="_xlnm.Print_Titles" localSheetId="0">'enter scores'!$A:$B,'enter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D51" i="1" s="1"/>
  <c r="C50" i="1"/>
  <c r="C51" i="1" s="1"/>
  <c r="D9" i="1"/>
  <c r="C9" i="1"/>
</calcChain>
</file>

<file path=xl/sharedStrings.xml><?xml version="1.0" encoding="utf-8"?>
<sst xmlns="http://schemas.openxmlformats.org/spreadsheetml/2006/main" count="156" uniqueCount="71">
  <si>
    <t>Scoring Items</t>
  </si>
  <si>
    <t>Contributor/ Reporter</t>
  </si>
  <si>
    <t>2020-492S</t>
  </si>
  <si>
    <t>2020-493S</t>
  </si>
  <si>
    <t>Development Name</t>
  </si>
  <si>
    <t>Pueblo Bonito</t>
  </si>
  <si>
    <t>La Estancia Apartments</t>
  </si>
  <si>
    <t>Point Items</t>
  </si>
  <si>
    <t>3.c.(2) Submission of Principal Disclosure Form stamped by Corporation as “Pre-Approved” (maximum of 5 points)</t>
  </si>
  <si>
    <t>Rachael</t>
  </si>
  <si>
    <t>C.1.  Current and Future Need for Farmworker or Commercial Fishing Worker Housing in the Area (maximum of 15 points)</t>
  </si>
  <si>
    <t>Nancy</t>
  </si>
  <si>
    <t>C.2. Experience Operating and Managing Farmworker or Commercial Fishing Worker Housing (maximum of 20 points)</t>
  </si>
  <si>
    <t>C.3. Outreach, Marketing and Referral (maximum of 30 points)</t>
  </si>
  <si>
    <t>Elaine</t>
  </si>
  <si>
    <t>C.4. Resident Access to Onsite and Offsite Programs, Services and Resources (maximum of 30 points)</t>
  </si>
  <si>
    <t>Diana</t>
  </si>
  <si>
    <t>Total Points Awarded (maximum of 100)</t>
  </si>
  <si>
    <t>Eligibility Requirements</t>
  </si>
  <si>
    <t>Submission Requirements met (section Three, A.)</t>
  </si>
  <si>
    <t>Joey</t>
  </si>
  <si>
    <t>Y</t>
  </si>
  <si>
    <t>1.  Applicant Certification and Acknowledgement form provided and meets requirements</t>
  </si>
  <si>
    <t>2.a.  Demographic Commitment selected</t>
  </si>
  <si>
    <t>2.b. Description of the Demographic population served provided</t>
  </si>
  <si>
    <t>3.a.(1) Name of Applicant provided</t>
  </si>
  <si>
    <t>3.a.(2) Evidence Applicant is a legally formed entity provided, if new construction</t>
  </si>
  <si>
    <t>3.b.(3) Non-Profit Applicant qualifications met, if new construction</t>
  </si>
  <si>
    <t>3.b.(1) Name of Each Developer provided</t>
  </si>
  <si>
    <t>3.b.(2) Evidence that each Developer entity is a legally formed entity provided</t>
  </si>
  <si>
    <t>3.b.(3) General Development Experience Requirement met</t>
  </si>
  <si>
    <t>3.c.(1) Principals for Applicant and Developer(s) Disclosure Form provided and meets requirements</t>
  </si>
  <si>
    <t>3.d.(1) information for Management Company provided</t>
  </si>
  <si>
    <t>3.d.(2) Prior General Management Company Experience Requirement met</t>
  </si>
  <si>
    <t>3.e.(1) Authorized Principal Representative provided and meets requirements</t>
  </si>
  <si>
    <t>4.a. Name of Proposed Development provided</t>
  </si>
  <si>
    <t>4.b. Development Category selected</t>
  </si>
  <si>
    <t>4.b.  If Substantial Rehabilitation of existing Development, confirmation that the Development is in the Corporation or RD’s portfolio</t>
  </si>
  <si>
    <t>4.b. Development Category Qualifying Conditions met</t>
  </si>
  <si>
    <t>4.c. Development Type provided</t>
  </si>
  <si>
    <t>4.d. If new construction, qualifies as ESS Construction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</si>
  <si>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</si>
  <si>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</si>
  <si>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</si>
  <si>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</si>
  <si>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</si>
  <si>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>6.a. Total Number of Units provided and within limits</t>
  </si>
  <si>
    <t>6.b. Number of new construction units and rehabilitation units provided</t>
  </si>
  <si>
    <t>6.d.(2)  Demographic minimum set-aside selected</t>
  </si>
  <si>
    <t>6.d.(4) Total Set-Aside Breakdown Chart properly completed</t>
  </si>
  <si>
    <t>6.e. Unit Mix provided and meets requirements</t>
  </si>
  <si>
    <t>6.f.  Number of residential buildings provided</t>
  </si>
  <si>
    <t>7.a. Evidence of Site Control provided</t>
  </si>
  <si>
    <t>8.d.(2) Minimum Additional Green Building Features selected</t>
  </si>
  <si>
    <t>9.a.(1) Applicant’s SAIL Request Amount provided</t>
  </si>
  <si>
    <t>Jade</t>
  </si>
  <si>
    <t>9.c. Development Cost Pro Forma provided (listing expenses or uses) and Construction/Rehab analysis and Permanent analysis (listing sources) – Sources must equal or exceed uses</t>
  </si>
  <si>
    <t>Total Development Cost Per Unit Limitation met (Section Five, A.1.)</t>
  </si>
  <si>
    <t>Verification of no prior acceptance to an invitation to enter credit underwriting for the same Development in a previous RFA (Section Five, A.1.)</t>
  </si>
  <si>
    <t>Liz T.</t>
  </si>
  <si>
    <t>Previous Funding Requirements met regarding no de-obligations (Section Five, A.1.)</t>
  </si>
  <si>
    <t>Financial Arrears Met (Section Five, A.1.)</t>
  </si>
  <si>
    <t>Kenny</t>
  </si>
  <si>
    <t>Minimum Total Score of 67 is met?</t>
  </si>
  <si>
    <t>Yes or No</t>
  </si>
  <si>
    <t>All Eligibility Requirements Met?</t>
  </si>
  <si>
    <t>Tie-Breakers</t>
  </si>
  <si>
    <t>SAIL Request as a Percentage of the Total Development Cost as 90% or Less Funding Preference (Y/N) (Section Five, B.1.(3))</t>
  </si>
  <si>
    <t>Florida Job Creation Preference (Item 3 of Exhibit C) (Y/N)</t>
  </si>
  <si>
    <t>Lottery Number</t>
  </si>
  <si>
    <t>Inspector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</si>
</sst>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2101-98A4-4AF1-A804-9FABA372DCA7}">
  <dimension ref="A1:D60"/>
  <sheetViews>
    <sheetView tabSelected="1" zoomScale="140" zoomScaleNormal="140" zoomScaleSheetLayoutView="100" workbookViewId="0">
      <pane xSplit="1" ySplit="2" topLeftCell="B3" activePane="bottomRight" state="frozen"/>
      <selection activeCell="D87" sqref="D87"/>
      <selection pane="topRight" activeCell="D87" sqref="D87"/>
      <selection pane="bottomLeft" activeCell="D87" sqref="D87"/>
      <selection pane="bottomRight" activeCell="A6" sqref="A6"/>
    </sheetView>
  </sheetViews>
  <sheetFormatPr defaultColWidth="8.54296875" defaultRowHeight="13" x14ac:dyDescent="0.25"/>
  <cols>
    <col min="1" max="1" width="52.81640625" style="27" customWidth="1"/>
    <col min="2" max="2" width="11.453125" style="4" customWidth="1"/>
    <col min="3" max="4" width="14.54296875" style="4" customWidth="1"/>
    <col min="5" max="16384" width="8.54296875" style="4"/>
  </cols>
  <sheetData>
    <row r="1" spans="1:4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s="5" customFormat="1" ht="26" x14ac:dyDescent="0.25">
      <c r="A2" s="3" t="s">
        <v>4</v>
      </c>
      <c r="B2" s="2"/>
      <c r="C2" s="3" t="s">
        <v>5</v>
      </c>
      <c r="D2" s="3" t="s">
        <v>6</v>
      </c>
    </row>
    <row r="3" spans="1:4" x14ac:dyDescent="0.25">
      <c r="A3" s="6" t="s">
        <v>7</v>
      </c>
      <c r="B3" s="7"/>
      <c r="C3" s="8"/>
      <c r="D3" s="8"/>
    </row>
    <row r="4" spans="1:4" ht="26" x14ac:dyDescent="0.25">
      <c r="A4" s="9" t="s">
        <v>8</v>
      </c>
      <c r="B4" s="10" t="s">
        <v>9</v>
      </c>
      <c r="C4" s="11">
        <v>5</v>
      </c>
      <c r="D4" s="11">
        <v>5</v>
      </c>
    </row>
    <row r="5" spans="1:4" ht="26" x14ac:dyDescent="0.25">
      <c r="A5" s="12" t="s">
        <v>10</v>
      </c>
      <c r="B5" s="13" t="s">
        <v>11</v>
      </c>
      <c r="C5" s="14">
        <v>12</v>
      </c>
      <c r="D5" s="14">
        <v>12</v>
      </c>
    </row>
    <row r="6" spans="1:4" ht="26" x14ac:dyDescent="0.25">
      <c r="A6" s="12" t="s">
        <v>12</v>
      </c>
      <c r="B6" s="15"/>
      <c r="C6" s="14">
        <v>16</v>
      </c>
      <c r="D6" s="14">
        <v>17</v>
      </c>
    </row>
    <row r="7" spans="1:4" x14ac:dyDescent="0.25">
      <c r="A7" s="12" t="s">
        <v>13</v>
      </c>
      <c r="B7" s="10" t="s">
        <v>14</v>
      </c>
      <c r="C7" s="14">
        <v>27</v>
      </c>
      <c r="D7" s="14">
        <v>27</v>
      </c>
    </row>
    <row r="8" spans="1:4" ht="26" x14ac:dyDescent="0.25">
      <c r="A8" s="12" t="s">
        <v>15</v>
      </c>
      <c r="B8" s="10" t="s">
        <v>16</v>
      </c>
      <c r="C8" s="14">
        <v>25</v>
      </c>
      <c r="D8" s="14">
        <v>24</v>
      </c>
    </row>
    <row r="9" spans="1:4" s="5" customFormat="1" x14ac:dyDescent="0.25">
      <c r="A9" s="16" t="s">
        <v>17</v>
      </c>
      <c r="B9" s="17"/>
      <c r="C9" s="18">
        <f>IF(C4="",0,SUM(C4:C8))</f>
        <v>85</v>
      </c>
      <c r="D9" s="18">
        <f>IF(D4="",0,SUM(D4:D8))</f>
        <v>85</v>
      </c>
    </row>
    <row r="10" spans="1:4" x14ac:dyDescent="0.25">
      <c r="A10" s="6" t="s">
        <v>18</v>
      </c>
      <c r="B10" s="7"/>
      <c r="C10" s="8"/>
      <c r="D10" s="8"/>
    </row>
    <row r="11" spans="1:4" x14ac:dyDescent="0.25">
      <c r="A11" s="19" t="s">
        <v>19</v>
      </c>
      <c r="B11" s="13" t="s">
        <v>20</v>
      </c>
      <c r="C11" s="14" t="s">
        <v>21</v>
      </c>
      <c r="D11" s="14" t="s">
        <v>21</v>
      </c>
    </row>
    <row r="12" spans="1:4" ht="26" x14ac:dyDescent="0.25">
      <c r="A12" s="19" t="s">
        <v>22</v>
      </c>
      <c r="B12" s="20"/>
      <c r="C12" s="14" t="s">
        <v>21</v>
      </c>
      <c r="D12" s="14" t="s">
        <v>21</v>
      </c>
    </row>
    <row r="13" spans="1:4" x14ac:dyDescent="0.25">
      <c r="A13" s="19" t="s">
        <v>23</v>
      </c>
      <c r="B13" s="20"/>
      <c r="C13" s="14" t="s">
        <v>21</v>
      </c>
      <c r="D13" s="14" t="s">
        <v>21</v>
      </c>
    </row>
    <row r="14" spans="1:4" x14ac:dyDescent="0.25">
      <c r="A14" s="9" t="s">
        <v>24</v>
      </c>
      <c r="B14" s="15"/>
      <c r="C14" s="14" t="s">
        <v>21</v>
      </c>
      <c r="D14" s="14" t="s">
        <v>21</v>
      </c>
    </row>
    <row r="15" spans="1:4" x14ac:dyDescent="0.25">
      <c r="A15" s="19" t="s">
        <v>25</v>
      </c>
      <c r="B15" s="21" t="s">
        <v>9</v>
      </c>
      <c r="C15" s="14" t="s">
        <v>21</v>
      </c>
      <c r="D15" s="14" t="s">
        <v>21</v>
      </c>
    </row>
    <row r="16" spans="1:4" ht="26" x14ac:dyDescent="0.25">
      <c r="A16" s="19" t="s">
        <v>26</v>
      </c>
      <c r="B16" s="22"/>
      <c r="C16" s="14" t="s">
        <v>21</v>
      </c>
      <c r="D16" s="14" t="s">
        <v>21</v>
      </c>
    </row>
    <row r="17" spans="1:4" x14ac:dyDescent="0.25">
      <c r="A17" s="19" t="s">
        <v>27</v>
      </c>
      <c r="B17" s="22"/>
      <c r="C17" s="14" t="s">
        <v>21</v>
      </c>
      <c r="D17" s="14" t="s">
        <v>21</v>
      </c>
    </row>
    <row r="18" spans="1:4" x14ac:dyDescent="0.25">
      <c r="A18" s="19" t="s">
        <v>28</v>
      </c>
      <c r="B18" s="22"/>
      <c r="C18" s="14" t="s">
        <v>21</v>
      </c>
      <c r="D18" s="14" t="s">
        <v>21</v>
      </c>
    </row>
    <row r="19" spans="1:4" ht="26" x14ac:dyDescent="0.25">
      <c r="A19" s="19" t="s">
        <v>29</v>
      </c>
      <c r="B19" s="22"/>
      <c r="C19" s="14" t="s">
        <v>21</v>
      </c>
      <c r="D19" s="14" t="s">
        <v>21</v>
      </c>
    </row>
    <row r="20" spans="1:4" x14ac:dyDescent="0.25">
      <c r="A20" s="19" t="s">
        <v>30</v>
      </c>
      <c r="B20" s="22"/>
      <c r="C20" s="14" t="s">
        <v>21</v>
      </c>
      <c r="D20" s="14" t="s">
        <v>21</v>
      </c>
    </row>
    <row r="21" spans="1:4" ht="26" x14ac:dyDescent="0.25">
      <c r="A21" s="19" t="s">
        <v>31</v>
      </c>
      <c r="B21" s="22"/>
      <c r="C21" s="14" t="s">
        <v>21</v>
      </c>
      <c r="D21" s="14" t="s">
        <v>21</v>
      </c>
    </row>
    <row r="22" spans="1:4" x14ac:dyDescent="0.25">
      <c r="A22" s="19" t="s">
        <v>32</v>
      </c>
      <c r="B22" s="22"/>
      <c r="C22" s="14" t="s">
        <v>21</v>
      </c>
      <c r="D22" s="14" t="s">
        <v>21</v>
      </c>
    </row>
    <row r="23" spans="1:4" ht="26" x14ac:dyDescent="0.25">
      <c r="A23" s="19" t="s">
        <v>33</v>
      </c>
      <c r="B23" s="22"/>
      <c r="C23" s="14" t="s">
        <v>21</v>
      </c>
      <c r="D23" s="14" t="s">
        <v>21</v>
      </c>
    </row>
    <row r="24" spans="1:4" ht="26" x14ac:dyDescent="0.25">
      <c r="A24" s="19" t="s">
        <v>34</v>
      </c>
      <c r="B24" s="23"/>
      <c r="C24" s="14" t="s">
        <v>21</v>
      </c>
      <c r="D24" s="14" t="s">
        <v>21</v>
      </c>
    </row>
    <row r="25" spans="1:4" x14ac:dyDescent="0.25">
      <c r="A25" s="19" t="s">
        <v>35</v>
      </c>
      <c r="B25" s="21" t="s">
        <v>20</v>
      </c>
      <c r="C25" s="14" t="s">
        <v>21</v>
      </c>
      <c r="D25" s="14" t="s">
        <v>21</v>
      </c>
    </row>
    <row r="26" spans="1:4" x14ac:dyDescent="0.25">
      <c r="A26" s="9" t="s">
        <v>36</v>
      </c>
      <c r="B26" s="22"/>
      <c r="C26" s="14" t="s">
        <v>21</v>
      </c>
      <c r="D26" s="14" t="s">
        <v>21</v>
      </c>
    </row>
    <row r="27" spans="1:4" ht="39" x14ac:dyDescent="0.25">
      <c r="A27" s="9" t="s">
        <v>37</v>
      </c>
      <c r="B27" s="22"/>
      <c r="C27" s="14" t="s">
        <v>21</v>
      </c>
      <c r="D27" s="14" t="s">
        <v>21</v>
      </c>
    </row>
    <row r="28" spans="1:4" x14ac:dyDescent="0.25">
      <c r="A28" s="9" t="s">
        <v>38</v>
      </c>
      <c r="B28" s="22"/>
      <c r="C28" s="14" t="s">
        <v>21</v>
      </c>
      <c r="D28" s="14" t="s">
        <v>21</v>
      </c>
    </row>
    <row r="29" spans="1:4" x14ac:dyDescent="0.25">
      <c r="A29" s="9" t="s">
        <v>39</v>
      </c>
      <c r="B29" s="22"/>
      <c r="C29" s="14" t="s">
        <v>21</v>
      </c>
      <c r="D29" s="14" t="s">
        <v>21</v>
      </c>
    </row>
    <row r="30" spans="1:4" x14ac:dyDescent="0.25">
      <c r="A30" s="9" t="s">
        <v>40</v>
      </c>
      <c r="B30" s="22"/>
      <c r="C30" s="14" t="s">
        <v>21</v>
      </c>
      <c r="D30" s="14" t="s">
        <v>21</v>
      </c>
    </row>
    <row r="31" spans="1:4" x14ac:dyDescent="0.25">
      <c r="A31" s="19" t="s">
        <v>41</v>
      </c>
      <c r="B31" s="22"/>
      <c r="C31" s="14" t="s">
        <v>21</v>
      </c>
      <c r="D31" s="14" t="s">
        <v>21</v>
      </c>
    </row>
    <row r="32" spans="1:4" x14ac:dyDescent="0.25">
      <c r="A32" s="19" t="s">
        <v>42</v>
      </c>
      <c r="B32" s="22"/>
      <c r="C32" s="14" t="s">
        <v>21</v>
      </c>
      <c r="D32" s="14" t="s">
        <v>21</v>
      </c>
    </row>
    <row r="33" spans="1:4" x14ac:dyDescent="0.25">
      <c r="A33" s="19" t="s">
        <v>43</v>
      </c>
      <c r="B33" s="22"/>
      <c r="C33" s="14" t="s">
        <v>21</v>
      </c>
      <c r="D33" s="14" t="s">
        <v>21</v>
      </c>
    </row>
    <row r="34" spans="1:4" x14ac:dyDescent="0.25">
      <c r="A34" s="19" t="s">
        <v>44</v>
      </c>
      <c r="B34" s="22"/>
      <c r="C34" s="14" t="s">
        <v>21</v>
      </c>
      <c r="D34" s="14" t="s">
        <v>21</v>
      </c>
    </row>
    <row r="35" spans="1:4" ht="26" x14ac:dyDescent="0.25">
      <c r="A35" s="19" t="s">
        <v>45</v>
      </c>
      <c r="B35" s="22"/>
      <c r="C35" s="14" t="s">
        <v>21</v>
      </c>
      <c r="D35" s="14" t="s">
        <v>21</v>
      </c>
    </row>
    <row r="36" spans="1:4" x14ac:dyDescent="0.25">
      <c r="A36" s="19" t="s">
        <v>46</v>
      </c>
      <c r="B36" s="22"/>
      <c r="C36" s="14" t="s">
        <v>21</v>
      </c>
      <c r="D36" s="14" t="s">
        <v>21</v>
      </c>
    </row>
    <row r="37" spans="1:4" ht="26" x14ac:dyDescent="0.25">
      <c r="A37" s="19" t="s">
        <v>47</v>
      </c>
      <c r="B37" s="22"/>
      <c r="C37" s="14" t="s">
        <v>21</v>
      </c>
      <c r="D37" s="14" t="s">
        <v>21</v>
      </c>
    </row>
    <row r="38" spans="1:4" x14ac:dyDescent="0.25">
      <c r="A38" s="19" t="s">
        <v>48</v>
      </c>
      <c r="B38" s="22"/>
      <c r="C38" s="14" t="s">
        <v>21</v>
      </c>
      <c r="D38" s="14" t="s">
        <v>21</v>
      </c>
    </row>
    <row r="39" spans="1:4" x14ac:dyDescent="0.25">
      <c r="A39" s="19" t="s">
        <v>49</v>
      </c>
      <c r="B39" s="22"/>
      <c r="C39" s="14" t="s">
        <v>21</v>
      </c>
      <c r="D39" s="14" t="s">
        <v>21</v>
      </c>
    </row>
    <row r="40" spans="1:4" x14ac:dyDescent="0.25">
      <c r="A40" s="19" t="s">
        <v>50</v>
      </c>
      <c r="B40" s="22"/>
      <c r="C40" s="14" t="s">
        <v>21</v>
      </c>
      <c r="D40" s="14" t="s">
        <v>21</v>
      </c>
    </row>
    <row r="41" spans="1:4" x14ac:dyDescent="0.25">
      <c r="A41" s="19" t="s">
        <v>51</v>
      </c>
      <c r="B41" s="22"/>
      <c r="C41" s="14" t="s">
        <v>21</v>
      </c>
      <c r="D41" s="14" t="s">
        <v>21</v>
      </c>
    </row>
    <row r="42" spans="1:4" x14ac:dyDescent="0.25">
      <c r="A42" s="19" t="s">
        <v>52</v>
      </c>
      <c r="B42" s="22"/>
      <c r="C42" s="14" t="s">
        <v>21</v>
      </c>
      <c r="D42" s="14" t="s">
        <v>21</v>
      </c>
    </row>
    <row r="43" spans="1:4" x14ac:dyDescent="0.25">
      <c r="A43" s="19" t="s">
        <v>53</v>
      </c>
      <c r="B43" s="23"/>
      <c r="C43" s="14" t="s">
        <v>21</v>
      </c>
      <c r="D43" s="14" t="s">
        <v>21</v>
      </c>
    </row>
    <row r="44" spans="1:4" x14ac:dyDescent="0.25">
      <c r="A44" s="19" t="s">
        <v>54</v>
      </c>
      <c r="B44" s="21" t="s">
        <v>55</v>
      </c>
      <c r="C44" s="14" t="s">
        <v>21</v>
      </c>
      <c r="D44" s="14" t="s">
        <v>21</v>
      </c>
    </row>
    <row r="45" spans="1:4" ht="39" x14ac:dyDescent="0.25">
      <c r="A45" s="19" t="s">
        <v>56</v>
      </c>
      <c r="B45" s="22"/>
      <c r="C45" s="14" t="s">
        <v>21</v>
      </c>
      <c r="D45" s="14" t="s">
        <v>21</v>
      </c>
    </row>
    <row r="46" spans="1:4" x14ac:dyDescent="0.25">
      <c r="A46" s="19" t="s">
        <v>57</v>
      </c>
      <c r="B46" s="23"/>
      <c r="C46" s="14" t="s">
        <v>21</v>
      </c>
      <c r="D46" s="14" t="s">
        <v>21</v>
      </c>
    </row>
    <row r="47" spans="1:4" ht="39" x14ac:dyDescent="0.25">
      <c r="A47" s="19" t="s">
        <v>58</v>
      </c>
      <c r="B47" s="21" t="s">
        <v>59</v>
      </c>
      <c r="C47" s="14" t="s">
        <v>21</v>
      </c>
      <c r="D47" s="14" t="s">
        <v>21</v>
      </c>
    </row>
    <row r="48" spans="1:4" ht="26" x14ac:dyDescent="0.25">
      <c r="A48" s="19" t="s">
        <v>60</v>
      </c>
      <c r="B48" s="23"/>
      <c r="C48" s="14" t="s">
        <v>21</v>
      </c>
      <c r="D48" s="14" t="s">
        <v>21</v>
      </c>
    </row>
    <row r="49" spans="1:4" x14ac:dyDescent="0.25">
      <c r="A49" s="12" t="s">
        <v>61</v>
      </c>
      <c r="B49" s="24" t="s">
        <v>62</v>
      </c>
      <c r="C49" s="14" t="s">
        <v>21</v>
      </c>
      <c r="D49" s="14" t="s">
        <v>21</v>
      </c>
    </row>
    <row r="50" spans="1:4" s="5" customFormat="1" x14ac:dyDescent="0.25">
      <c r="A50" s="1" t="s">
        <v>63</v>
      </c>
      <c r="B50" s="18" t="s">
        <v>64</v>
      </c>
      <c r="C50" s="18" t="str">
        <f>IF(C9&gt;=67,"Y",IF(C9&gt;0,"N",""))</f>
        <v>Y</v>
      </c>
      <c r="D50" s="18" t="str">
        <f>IF(D9&gt;=67,"Y",IF(D9&gt;0,"N",""))</f>
        <v>Y</v>
      </c>
    </row>
    <row r="51" spans="1:4" s="5" customFormat="1" x14ac:dyDescent="0.25">
      <c r="A51" s="1" t="s">
        <v>65</v>
      </c>
      <c r="B51" s="18" t="s">
        <v>64</v>
      </c>
      <c r="C51" s="18" t="str">
        <f>IF(C49="","",IF(OR(C11="N",C12="N",C13="N",C14="N",C15="N",C16="N",C17="N",C18="N",C19="N",C20="N",C21="N",C22="N",C23="N",C24="N",C25="N",C26="N",C27="N",C28="N",C29="N",C30="N",C31="N",C32="N",C33="N",C34="N",C35="N",C36="N",C37="N",C38="N",C39="N",C40="N",C41="N",C42="N",C43="N",C44="N",C45="N",C46="N",C47="N",C48="N",C49="N",C50="N"),"N","Y"))</f>
        <v>Y</v>
      </c>
      <c r="D51" s="18" t="str">
        <f>IF(D49="","",IF(OR(D11="N",D12="N",D13="N",D14="N",D15="N",D16="N",D17="N",D18="N",D19="N",D20="N",D21="N",D22="N",D23="N",D24="N",D25="N",D26="N",D27="N",D28="N",D29="N",D30="N",D31="N",D32="N",D33="N",D34="N",D35="N",D36="N",D37="N",D38="N",D39="N",D40="N",D41="N",D42="N",D43="N",D44="N",D45="N",D46="N",D47="N",D48="N",D49="N",D50="N"),"N","Y"))</f>
        <v>Y</v>
      </c>
    </row>
    <row r="52" spans="1:4" x14ac:dyDescent="0.25">
      <c r="A52" s="6" t="s">
        <v>66</v>
      </c>
      <c r="B52" s="25"/>
      <c r="C52" s="8"/>
      <c r="D52" s="8"/>
    </row>
    <row r="53" spans="1:4" ht="26" x14ac:dyDescent="0.25">
      <c r="A53" s="12" t="s">
        <v>67</v>
      </c>
      <c r="B53" s="26" t="s">
        <v>55</v>
      </c>
      <c r="C53" s="11" t="s">
        <v>21</v>
      </c>
      <c r="D53" s="11" t="s">
        <v>21</v>
      </c>
    </row>
    <row r="54" spans="1:4" x14ac:dyDescent="0.25">
      <c r="A54" s="12" t="s">
        <v>68</v>
      </c>
      <c r="B54" s="26"/>
      <c r="C54" s="11" t="s">
        <v>21</v>
      </c>
      <c r="D54" s="11" t="s">
        <v>21</v>
      </c>
    </row>
    <row r="55" spans="1:4" ht="26" x14ac:dyDescent="0.25">
      <c r="A55" s="12" t="s">
        <v>69</v>
      </c>
      <c r="B55" s="10" t="s">
        <v>70</v>
      </c>
      <c r="C55" s="24">
        <v>1</v>
      </c>
      <c r="D55" s="24">
        <v>2</v>
      </c>
    </row>
    <row r="58" spans="1:4" ht="28.5" customHeight="1" x14ac:dyDescent="0.25">
      <c r="A58" s="28"/>
      <c r="B58" s="28"/>
      <c r="C58" s="28"/>
    </row>
    <row r="60" spans="1:4" ht="27" customHeight="1" x14ac:dyDescent="0.25">
      <c r="A60" s="28"/>
      <c r="B60" s="28"/>
      <c r="C60" s="28"/>
    </row>
  </sheetData>
  <mergeCells count="11">
    <mergeCell ref="B44:B46"/>
    <mergeCell ref="B47:B48"/>
    <mergeCell ref="B53:B54"/>
    <mergeCell ref="A58:C58"/>
    <mergeCell ref="A60:C60"/>
    <mergeCell ref="B1:B2"/>
    <mergeCell ref="B5:B6"/>
    <mergeCell ref="A9:B9"/>
    <mergeCell ref="B11:B14"/>
    <mergeCell ref="B15:B24"/>
    <mergeCell ref="B25:B43"/>
  </mergeCells>
  <conditionalFormatting sqref="C11:D51">
    <cfRule type="cellIs" dxfId="2" priority="2" operator="equal">
      <formula>"N"</formula>
    </cfRule>
  </conditionalFormatting>
  <conditionalFormatting sqref="C55:D55">
    <cfRule type="cellIs" dxfId="1" priority="3" stopIfTrue="1" operator="equal">
      <formula>"N"</formula>
    </cfRule>
  </conditionalFormatting>
  <conditionalFormatting sqref="C53:D54">
    <cfRule type="cellIs" dxfId="0" priority="1" operator="equal">
      <formula>"N"</formula>
    </cfRule>
  </conditionalFormatting>
  <printOptions horizontalCentered="1"/>
  <pageMargins left="0.25" right="0.25" top="0.75" bottom="0.75" header="0.3" footer="0.3"/>
  <pageSetup scale="85" fitToHeight="0" orientation="portrait" r:id="rId1"/>
  <headerFooter>
    <oddHeader>&amp;CRFA 2020-104 Scoring Sheets</oddHeader>
  </headerFooter>
  <rowBreaks count="1" manualBreakCount="1">
    <brk id="4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22" ma:contentTypeDescription="Create a new document." ma:contentTypeScope="" ma:versionID="620d2f11883b2d1defcae5a4dab18e5e">
  <xsd:schema xmlns:xsd="http://www.w3.org/2001/XMLSchema" xmlns:xs="http://www.w3.org/2001/XMLSchema" xmlns:p="http://schemas.microsoft.com/office/2006/metadata/properties" xmlns:ns2="31c33541-f0e7-4482-9c8a-fb53b33b075f" targetNamespace="http://schemas.microsoft.com/office/2006/metadata/properties" ma:root="true" ma:fieldsID="89e71f4e6ded4e83d7d8f706aadb9348" ns2:_="">
    <xsd:import namespace="31c33541-f0e7-4482-9c8a-fb53b33b0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66513-4BD5-4EF2-B19A-C4F78C7B3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A129FB-C627-4156-AC82-DFE6B8A91C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13B1A-39CA-48CF-BB4C-4FCE4E788F99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1c33541-f0e7-4482-9c8a-fb53b33b075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 scores</vt:lpstr>
      <vt:lpstr>'enter scores'!Print_Area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2020-06-30T15:09:46Z</dcterms:created>
  <dcterms:modified xsi:type="dcterms:W3CDTF">2020-06-30T15:10:19Z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