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aver\Desktop\"/>
    </mc:Choice>
  </mc:AlternateContent>
  <xr:revisionPtr revIDLastSave="0" documentId="8_{AEBA776E-7D7A-417E-9800-9FA409FBBDCD}" xr6:coauthVersionLast="41" xr6:coauthVersionMax="41" xr10:uidLastSave="{00000000-0000-0000-0000-000000000000}"/>
  <bookViews>
    <workbookView xWindow="4050" yWindow="1485" windowWidth="24360" windowHeight="13680" xr2:uid="{E0864A5F-9271-48E5-94D6-E3E589295588}"/>
  </bookViews>
  <sheets>
    <sheet name="for posting" sheetId="1" r:id="rId1"/>
  </sheets>
  <definedNames>
    <definedName name="_xlnm._FilterDatabase" localSheetId="0" hidden="1">'for posting'!$A$1:$W$4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1" l="1"/>
  <c r="S3" i="1"/>
  <c r="S2" i="1"/>
</calcChain>
</file>

<file path=xl/sharedStrings.xml><?xml version="1.0" encoding="utf-8"?>
<sst xmlns="http://schemas.openxmlformats.org/spreadsheetml/2006/main" count="69" uniqueCount="51">
  <si>
    <t>AppNumber</t>
  </si>
  <si>
    <t>Name of proposed Development</t>
  </si>
  <si>
    <t>Name Of Applicant</t>
  </si>
  <si>
    <t>NP?</t>
  </si>
  <si>
    <t>NP Pcnt Of Developer Fee</t>
  </si>
  <si>
    <t>Name Of Developer 1</t>
  </si>
  <si>
    <t>Name Of Authorized Contact Person</t>
  </si>
  <si>
    <t>Name Of Operational Contact Person</t>
  </si>
  <si>
    <t>Development Category</t>
  </si>
  <si>
    <t>DevType</t>
  </si>
  <si>
    <t>County</t>
  </si>
  <si>
    <t>Development Location</t>
  </si>
  <si>
    <t>Scattered Sites</t>
  </si>
  <si>
    <t>DLP latitude</t>
  </si>
  <si>
    <t>DLP longitude</t>
  </si>
  <si>
    <t>Total Units</t>
  </si>
  <si>
    <t>Funding Requested  SAIL</t>
  </si>
  <si>
    <t>ELI Loan Amount</t>
  </si>
  <si>
    <t>Total SAIL Request (SAIL plus ELI)</t>
  </si>
  <si>
    <t>Cash Funding   total</t>
  </si>
  <si>
    <t>QFA Land donation</t>
  </si>
  <si>
    <t>Per Unit Pref</t>
  </si>
  <si>
    <t>PHA as Principal</t>
  </si>
  <si>
    <t>Lottery</t>
  </si>
  <si>
    <t>2019-396S</t>
  </si>
  <si>
    <t>Butterfly Grove Apartments</t>
  </si>
  <si>
    <t>Pinellas Affordable Living, Inc.</t>
  </si>
  <si>
    <t>Y</t>
  </si>
  <si>
    <t>Pinellas Affordable Living, Inc.; Boley Centers, Inc.</t>
  </si>
  <si>
    <t>Jack Humburg</t>
  </si>
  <si>
    <t>Jeri Flanagan</t>
  </si>
  <si>
    <t>NC</t>
  </si>
  <si>
    <t>G</t>
  </si>
  <si>
    <t>Pinellas</t>
  </si>
  <si>
    <t>506 Grove Street N. St. Petersburg, FL  33701</t>
  </si>
  <si>
    <t>N</t>
  </si>
  <si>
    <t>2019-397S</t>
  </si>
  <si>
    <t>Flagler Commons</t>
  </si>
  <si>
    <t>Workforce Housing Ventures, Inc.</t>
  </si>
  <si>
    <t>Workforce Housing Ventures, Inc; GHD Construction Services, Inc.</t>
  </si>
  <si>
    <t>Harold Sample</t>
  </si>
  <si>
    <t>Brian M. Smith</t>
  </si>
  <si>
    <t>Flagler</t>
  </si>
  <si>
    <t>425 Elm Ave., Bunnell, FL 32110</t>
  </si>
  <si>
    <t>2019-398S</t>
  </si>
  <si>
    <t>Paradise Village</t>
  </si>
  <si>
    <t>Highlands County Housing Authority, Inc.</t>
  </si>
  <si>
    <t>Highlands County Housing Authority, Inc; GHD Construction Services, Inc.</t>
  </si>
  <si>
    <t>Tod Schwingel</t>
  </si>
  <si>
    <t>Highlands</t>
  </si>
  <si>
    <t>3301 Schumacher Rd., Sebring, FL 33872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</si>
</sst>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66C4-F5B0-4D3F-859D-AFD2F2506DB3}">
  <sheetPr>
    <pageSetUpPr fitToPage="1"/>
  </sheetPr>
  <dimension ref="A1:X4"/>
  <sheetViews>
    <sheetView tabSelected="1" zoomScaleNormal="100" workbookViewId="0">
      <selection activeCell="F4" sqref="F4"/>
    </sheetView>
  </sheetViews>
  <sheetFormatPr defaultColWidth="8.85546875" defaultRowHeight="12" x14ac:dyDescent="0.25"/>
  <cols>
    <col min="1" max="1" width="7.5703125" style="7" bestFit="1" customWidth="1"/>
    <col min="2" max="2" width="10.7109375" style="7" customWidth="1"/>
    <col min="3" max="3" width="13.7109375" style="7" customWidth="1"/>
    <col min="4" max="4" width="2.85546875" style="9" bestFit="1" customWidth="1"/>
    <col min="5" max="5" width="5.140625" style="9" bestFit="1" customWidth="1"/>
    <col min="6" max="6" width="15.28515625" style="7" customWidth="1"/>
    <col min="7" max="8" width="8" style="7" customWidth="1"/>
    <col min="9" max="9" width="5.140625" style="9" bestFit="1" customWidth="1"/>
    <col min="10" max="10" width="2.85546875" style="9" bestFit="1" customWidth="1"/>
    <col min="11" max="11" width="7.5703125" style="7" bestFit="1" customWidth="1"/>
    <col min="12" max="12" width="14.85546875" style="7" customWidth="1"/>
    <col min="13" max="13" width="2.85546875" style="7" bestFit="1" customWidth="1"/>
    <col min="14" max="14" width="8.28515625" style="7" bestFit="1" customWidth="1"/>
    <col min="15" max="15" width="8.7109375" style="7" bestFit="1" customWidth="1"/>
    <col min="16" max="16" width="2.85546875" style="9" bestFit="1" customWidth="1"/>
    <col min="17" max="17" width="9.140625" style="10" bestFit="1" customWidth="1"/>
    <col min="18" max="18" width="7.85546875" style="10" bestFit="1" customWidth="1"/>
    <col min="19" max="19" width="7.140625" style="10" bestFit="1" customWidth="1"/>
    <col min="20" max="20" width="5.85546875" style="10" bestFit="1" customWidth="1"/>
    <col min="21" max="21" width="2.85546875" style="9" bestFit="1" customWidth="1"/>
    <col min="22" max="22" width="3.140625" style="9" bestFit="1" customWidth="1"/>
    <col min="23" max="24" width="2.85546875" style="9" bestFit="1" customWidth="1"/>
    <col min="25" max="16384" width="8.85546875" style="7"/>
  </cols>
  <sheetData>
    <row r="1" spans="1:24" s="2" customFormat="1" ht="99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48" x14ac:dyDescent="0.25">
      <c r="A2" s="3" t="s">
        <v>24</v>
      </c>
      <c r="B2" s="3" t="s">
        <v>25</v>
      </c>
      <c r="C2" s="3" t="s">
        <v>26</v>
      </c>
      <c r="D2" s="4" t="s">
        <v>27</v>
      </c>
      <c r="E2" s="4">
        <v>100</v>
      </c>
      <c r="F2" s="3" t="s">
        <v>28</v>
      </c>
      <c r="G2" s="3" t="s">
        <v>29</v>
      </c>
      <c r="H2" s="3" t="s">
        <v>30</v>
      </c>
      <c r="I2" s="4" t="s">
        <v>31</v>
      </c>
      <c r="J2" s="4" t="s">
        <v>32</v>
      </c>
      <c r="K2" s="3" t="s">
        <v>33</v>
      </c>
      <c r="L2" s="3" t="s">
        <v>34</v>
      </c>
      <c r="M2" s="4" t="s">
        <v>35</v>
      </c>
      <c r="N2" s="5">
        <v>27.77778</v>
      </c>
      <c r="O2" s="5">
        <v>-82.643739999999994</v>
      </c>
      <c r="P2" s="4">
        <v>22</v>
      </c>
      <c r="Q2" s="6">
        <v>4639841</v>
      </c>
      <c r="R2" s="6">
        <v>287000</v>
      </c>
      <c r="S2" s="6">
        <f>Q2+R2</f>
        <v>4926841</v>
      </c>
      <c r="T2" s="6">
        <v>150000</v>
      </c>
      <c r="U2" s="4" t="s">
        <v>35</v>
      </c>
      <c r="V2" s="4" t="s">
        <v>27</v>
      </c>
      <c r="W2" s="4" t="s">
        <v>35</v>
      </c>
      <c r="X2" s="4">
        <v>3</v>
      </c>
    </row>
    <row r="3" spans="1:24" ht="60" x14ac:dyDescent="0.25">
      <c r="A3" s="3" t="s">
        <v>36</v>
      </c>
      <c r="B3" s="3" t="s">
        <v>37</v>
      </c>
      <c r="C3" s="3" t="s">
        <v>38</v>
      </c>
      <c r="D3" s="4" t="s">
        <v>27</v>
      </c>
      <c r="E3" s="4">
        <v>100</v>
      </c>
      <c r="F3" s="3" t="s">
        <v>39</v>
      </c>
      <c r="G3" s="3" t="s">
        <v>40</v>
      </c>
      <c r="H3" s="3" t="s">
        <v>41</v>
      </c>
      <c r="I3" s="4" t="s">
        <v>31</v>
      </c>
      <c r="J3" s="4" t="s">
        <v>32</v>
      </c>
      <c r="K3" s="3" t="s">
        <v>42</v>
      </c>
      <c r="L3" s="3" t="s">
        <v>43</v>
      </c>
      <c r="M3" s="4" t="s">
        <v>35</v>
      </c>
      <c r="N3" s="5">
        <v>29.455742999999998</v>
      </c>
      <c r="O3" s="5">
        <v>-81.253314000000003</v>
      </c>
      <c r="P3" s="4">
        <v>30</v>
      </c>
      <c r="Q3" s="6">
        <v>5200000</v>
      </c>
      <c r="R3" s="6">
        <v>281700</v>
      </c>
      <c r="S3" s="6">
        <f t="shared" ref="S3:S4" si="0">Q3+R3</f>
        <v>5481700</v>
      </c>
      <c r="T3" s="8">
        <v>0</v>
      </c>
      <c r="U3" s="4" t="s">
        <v>35</v>
      </c>
      <c r="V3" s="4" t="s">
        <v>27</v>
      </c>
      <c r="W3" s="4" t="s">
        <v>35</v>
      </c>
      <c r="X3" s="4">
        <v>1</v>
      </c>
    </row>
    <row r="4" spans="1:24" ht="60" x14ac:dyDescent="0.25">
      <c r="A4" s="3" t="s">
        <v>44</v>
      </c>
      <c r="B4" s="3" t="s">
        <v>45</v>
      </c>
      <c r="C4" s="3" t="s">
        <v>46</v>
      </c>
      <c r="D4" s="4" t="s">
        <v>27</v>
      </c>
      <c r="E4" s="4">
        <v>100</v>
      </c>
      <c r="F4" s="3" t="s">
        <v>47</v>
      </c>
      <c r="G4" s="3" t="s">
        <v>48</v>
      </c>
      <c r="H4" s="3" t="s">
        <v>41</v>
      </c>
      <c r="I4" s="4" t="s">
        <v>31</v>
      </c>
      <c r="J4" s="4" t="s">
        <v>32</v>
      </c>
      <c r="K4" s="3" t="s">
        <v>49</v>
      </c>
      <c r="L4" s="3" t="s">
        <v>50</v>
      </c>
      <c r="M4" s="4" t="s">
        <v>35</v>
      </c>
      <c r="N4" s="5">
        <v>27.514109999999999</v>
      </c>
      <c r="O4" s="5">
        <v>-81.499359999999996</v>
      </c>
      <c r="P4" s="4">
        <v>30</v>
      </c>
      <c r="Q4" s="6">
        <v>5200000</v>
      </c>
      <c r="R4" s="6">
        <v>248700</v>
      </c>
      <c r="S4" s="6">
        <f t="shared" si="0"/>
        <v>5448700</v>
      </c>
      <c r="T4" s="8">
        <v>0</v>
      </c>
      <c r="U4" s="4" t="s">
        <v>35</v>
      </c>
      <c r="V4" s="4" t="s">
        <v>27</v>
      </c>
      <c r="W4" s="4" t="s">
        <v>35</v>
      </c>
      <c r="X4" s="4">
        <v>2</v>
      </c>
    </row>
  </sheetData>
  <pageMargins left="0.7" right="0.7" top="0.75" bottom="0.75" header="0.3" footer="0.3"/>
  <pageSetup paperSize="5" scale="96" fitToHeight="0" orientation="landscape" verticalDpi="0" r:id="rId1"/>
  <headerFooter>
    <oddHeader>&amp;CRFA 2019-104 Application Submitted Report
(subject to further verification and review)&amp;R3-28-19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433C9E-D70D-4AA0-AFAD-DE7F96975635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A93C7-B454-4155-9F29-BDA3C980A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CA9D04-D8AA-4AC9-8A86-67277CF0A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Cory Beaver</cp:lastModifiedBy>
  <dcterms:created xsi:type="dcterms:W3CDTF">2019-03-29T20:01:01Z</dcterms:created>
  <dcterms:modified xsi:type="dcterms:W3CDTF">2019-05-06T12:57:24Z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