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3 CDBG zip codes/"/>
    </mc:Choice>
  </mc:AlternateContent>
  <xr:revisionPtr revIDLastSave="0" documentId="8_{AC1E0CE4-A1A2-4875-A8CB-D6065364B08C}" xr6:coauthVersionLast="44" xr6:coauthVersionMax="44" xr10:uidLastSave="{00000000-0000-0000-0000-000000000000}"/>
  <bookViews>
    <workbookView xWindow="-108" yWindow="-108" windowWidth="23256" windowHeight="12576" xr2:uid="{031C58B4-2251-44A5-8C6D-805F30FD4A3E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" l="1"/>
  <c r="O50" i="1"/>
  <c r="O49" i="1"/>
  <c r="O48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<sst xmlns="http://schemas.openxmlformats.org/spreadsheetml/2006/main" count="594" uniqueCount="88">
  <si>
    <t>Scoring Items</t>
  </si>
  <si>
    <t>Contributor/ Reporter</t>
  </si>
  <si>
    <t>2020-005D</t>
  </si>
  <si>
    <t>2020-006D</t>
  </si>
  <si>
    <t>2020-007D</t>
  </si>
  <si>
    <t>2020-008D</t>
  </si>
  <si>
    <t>2020-009D</t>
  </si>
  <si>
    <t>2020-010D</t>
  </si>
  <si>
    <t>2020-011D</t>
  </si>
  <si>
    <t>2020-012D</t>
  </si>
  <si>
    <t>2020-013D</t>
  </si>
  <si>
    <t>2020-014D</t>
  </si>
  <si>
    <t>2020-015D</t>
  </si>
  <si>
    <t>2020-016D</t>
  </si>
  <si>
    <t>Count of Applications that did not meet requirement</t>
  </si>
  <si>
    <t>Development Name</t>
  </si>
  <si>
    <t>Cardinal Corner</t>
  </si>
  <si>
    <t>Persimmon Commons</t>
  </si>
  <si>
    <t>Meadow Park Apartments</t>
  </si>
  <si>
    <t>Eleven44</t>
  </si>
  <si>
    <t>Shady Oaks Villas</t>
  </si>
  <si>
    <t>Pollywog Creek Mews</t>
  </si>
  <si>
    <t>Welford Place</t>
  </si>
  <si>
    <t>Baxley Gardens</t>
  </si>
  <si>
    <t>Tranquility at Blanton Road</t>
  </si>
  <si>
    <t>Ranch Villas</t>
  </si>
  <si>
    <t>Middleburg Terrace</t>
  </si>
  <si>
    <t>Winchester Mews</t>
  </si>
  <si>
    <t>Point Items</t>
  </si>
  <si>
    <t>3.c.(2) Submission of Principal Disclosure Form stamped by Corporation as “Pre-Approved” (maximum of 5 points)</t>
  </si>
  <si>
    <t>Ryan</t>
  </si>
  <si>
    <t>Total Points Awarded (maximum of 5)</t>
  </si>
  <si>
    <t>Eligibility Items</t>
  </si>
  <si>
    <t>Submission Requirements met (section Three, A.)</t>
  </si>
  <si>
    <t>Sofia</t>
  </si>
  <si>
    <t>Y</t>
  </si>
  <si>
    <t>1. Applicant Certification and Acknowledgement form provided and meets requirements</t>
  </si>
  <si>
    <t>N</t>
  </si>
  <si>
    <t>3.a.(1) Name of Applicant provided</t>
  </si>
  <si>
    <t>3.a.(2) Evidence Applicant is a legally formed entity provided, if applicable</t>
  </si>
  <si>
    <t>3.b.(1) Name of Each Developer provided</t>
  </si>
  <si>
    <t>3.b.(2) Evidence that each Developer entity is a legally formed entity provided, if applicable</t>
  </si>
  <si>
    <t>3.c.(1) Principals for Applicant and Developer(s) Disclosure Form provided and meets requirements</t>
  </si>
  <si>
    <t>3.d. Name of Management Company provided</t>
  </si>
  <si>
    <t>3.d. Prior experience chart for the Management Company or a principal of the Management Company provided, if applicable</t>
  </si>
  <si>
    <t>3.e.(1) Authorized Principal Representative provided and meets requirements</t>
  </si>
  <si>
    <t>4.a. Name of Proposed Development provided</t>
  </si>
  <si>
    <t>4.c. Development Type provided</t>
  </si>
  <si>
    <t>4.e. Question whether construction has commenced answered</t>
  </si>
  <si>
    <t>5.a. County identified</t>
  </si>
  <si>
    <t>5.b. Address of Development Site provided</t>
  </si>
  <si>
    <t>5.c. Question whether a Scattered Sites Development answered</t>
  </si>
  <si>
    <t>5.d. Latitude and Longitude Coordinates provided for all sites including, if applicable, any Scattered Sites</t>
  </si>
  <si>
    <t>5.e.(2) Evidence that proposed Development is located in a Rural Area provided, if applicable</t>
  </si>
  <si>
    <t>6.a. Total Number of Units provided and within limits</t>
  </si>
  <si>
    <t>6.b.(2) Total Set-Aside Breakdown Chart properly completed</t>
  </si>
  <si>
    <t>6.c. Unit Mix provided and meets requirements</t>
  </si>
  <si>
    <t>6.d. Number of residential buildings provided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</si>
  <si>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</si>
  <si>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</si>
  <si>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</si>
  <si>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</si>
  <si>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</si>
  <si>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</si>
  <si>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8.  Green Building Certification selected</t>
  </si>
  <si>
    <t>9. Minimum Resident Programs selected</t>
  </si>
  <si>
    <t>10.a.(1)(a) Applicant’s CBDG-DR Funding Request Amount provided</t>
  </si>
  <si>
    <t>David Woodward</t>
  </si>
  <si>
    <t>10.c. Development Cost Pro Forma provided (listing expenses or uses) and Construction/Rehab analysis and Permanent analysis (listing sources) – Sources must equal or exceed uses</t>
  </si>
  <si>
    <t>11.a. Units occupied question answered</t>
  </si>
  <si>
    <t>11.b. Tenant Relocation information provided, if applicable</t>
  </si>
  <si>
    <t>N/A</t>
  </si>
  <si>
    <t>11.c. Uniform Relocation Act documentation provided, if applicable</t>
  </si>
  <si>
    <t>Total Development Cost Per Unit Limitation met (Section Five, A.1.)</t>
  </si>
  <si>
    <t>Previous Funding Requirements met regarding no acceptance to invitations to credit underwriting (Section Five, A.1.)</t>
  </si>
  <si>
    <t>Liz T</t>
  </si>
  <si>
    <t>Financial Arrears Met (Section Five, A.1.)</t>
  </si>
  <si>
    <t>Kenny</t>
  </si>
  <si>
    <t>All Eligibility Requirements Met?</t>
  </si>
  <si>
    <t>Yes or No</t>
  </si>
  <si>
    <t>Tie-Breaker Items</t>
  </si>
  <si>
    <t>5.e. Tier Level (1, 2, 3)</t>
  </si>
  <si>
    <t>4.d. Resiliency Preference (Y/N)</t>
  </si>
  <si>
    <t>3.b.(3) Affordable Housing Experience Preference  (Y/N)</t>
  </si>
  <si>
    <t>3.b.(4) Federal Funding Preference  (Y/N)</t>
  </si>
  <si>
    <t>Florida Job Creation Preference (Section Five, B.1.g.) (Y/N)</t>
  </si>
  <si>
    <t>Lottery Number (Section Five, B.1.h.)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</si>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</sst>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80A4AE25-9582-445E-81BC-CAED29C35F67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74ED-2A3F-42E0-A775-1D891B925D9B}">
  <dimension ref="A1:S52"/>
  <sheetViews>
    <sheetView tabSelected="1" zoomScaleNormal="10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C51" sqref="C51:N52"/>
    </sheetView>
  </sheetViews>
  <sheetFormatPr defaultColWidth="8.77734375" defaultRowHeight="14.4" x14ac:dyDescent="0.25"/>
  <cols>
    <col min="1" max="1" width="39.21875" style="43" customWidth="1"/>
    <col min="2" max="2" width="11.21875" style="5" customWidth="1"/>
    <col min="3" max="15" width="15.5546875" style="5" customWidth="1"/>
    <col min="16" max="16384" width="8.77734375" style="5"/>
  </cols>
  <sheetData>
    <row r="1" spans="1:15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s="7" customFormat="1" ht="35.549999999999997" customHeight="1" x14ac:dyDescent="0.25">
      <c r="A2" s="3" t="s">
        <v>15</v>
      </c>
      <c r="B2" s="2"/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6"/>
    </row>
    <row r="3" spans="1:15" x14ac:dyDescent="0.25">
      <c r="A3" s="8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43.2" x14ac:dyDescent="0.25">
      <c r="A4" s="11" t="s">
        <v>29</v>
      </c>
      <c r="B4" s="12" t="s">
        <v>30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3">
        <v>5</v>
      </c>
      <c r="I4" s="13">
        <v>5</v>
      </c>
      <c r="J4" s="13">
        <v>5</v>
      </c>
      <c r="K4" s="13">
        <v>5</v>
      </c>
      <c r="L4" s="13">
        <v>5</v>
      </c>
      <c r="M4" s="13">
        <v>5</v>
      </c>
      <c r="N4" s="13">
        <v>5</v>
      </c>
      <c r="O4" s="14"/>
    </row>
    <row r="5" spans="1:15" s="7" customFormat="1" x14ac:dyDescent="0.25">
      <c r="A5" s="15" t="s">
        <v>31</v>
      </c>
      <c r="B5" s="16"/>
      <c r="C5" s="17">
        <f>SUM(C4:C4)</f>
        <v>5</v>
      </c>
      <c r="D5" s="17">
        <f t="shared" ref="D5:N5" si="0">SUM(D4:D4)</f>
        <v>5</v>
      </c>
      <c r="E5" s="17">
        <f t="shared" si="0"/>
        <v>5</v>
      </c>
      <c r="F5" s="17">
        <f t="shared" si="0"/>
        <v>5</v>
      </c>
      <c r="G5" s="17">
        <f t="shared" si="0"/>
        <v>5</v>
      </c>
      <c r="H5" s="17">
        <f t="shared" si="0"/>
        <v>5</v>
      </c>
      <c r="I5" s="17">
        <f t="shared" si="0"/>
        <v>5</v>
      </c>
      <c r="J5" s="17">
        <f t="shared" si="0"/>
        <v>5</v>
      </c>
      <c r="K5" s="17">
        <f t="shared" si="0"/>
        <v>5</v>
      </c>
      <c r="L5" s="17">
        <f t="shared" si="0"/>
        <v>5</v>
      </c>
      <c r="M5" s="17">
        <f t="shared" si="0"/>
        <v>5</v>
      </c>
      <c r="N5" s="17">
        <f t="shared" si="0"/>
        <v>5</v>
      </c>
      <c r="O5" s="18"/>
    </row>
    <row r="6" spans="1:15" x14ac:dyDescent="0.25">
      <c r="A6" s="19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28.8" x14ac:dyDescent="0.25">
      <c r="A7" s="20" t="s">
        <v>33</v>
      </c>
      <c r="B7" s="21" t="s">
        <v>34</v>
      </c>
      <c r="C7" s="13" t="s">
        <v>35</v>
      </c>
      <c r="D7" s="13" t="s">
        <v>35</v>
      </c>
      <c r="E7" s="13" t="s">
        <v>35</v>
      </c>
      <c r="F7" s="13" t="s">
        <v>35</v>
      </c>
      <c r="G7" s="13" t="s">
        <v>35</v>
      </c>
      <c r="H7" s="13" t="s">
        <v>35</v>
      </c>
      <c r="I7" s="13" t="s">
        <v>35</v>
      </c>
      <c r="J7" s="13" t="s">
        <v>35</v>
      </c>
      <c r="K7" s="13" t="s">
        <v>35</v>
      </c>
      <c r="L7" s="13" t="s">
        <v>35</v>
      </c>
      <c r="M7" s="13" t="s">
        <v>35</v>
      </c>
      <c r="N7" s="13" t="s">
        <v>35</v>
      </c>
      <c r="O7" s="22">
        <f>COUNTIF(C7:N7,"=N")</f>
        <v>0</v>
      </c>
    </row>
    <row r="8" spans="1:15" ht="43.2" x14ac:dyDescent="0.25">
      <c r="A8" s="20" t="s">
        <v>36</v>
      </c>
      <c r="B8" s="21"/>
      <c r="C8" s="13" t="s">
        <v>35</v>
      </c>
      <c r="D8" s="13" t="s">
        <v>35</v>
      </c>
      <c r="E8" s="13" t="s">
        <v>35</v>
      </c>
      <c r="F8" s="13" t="s">
        <v>35</v>
      </c>
      <c r="G8" s="13" t="s">
        <v>35</v>
      </c>
      <c r="H8" s="13" t="s">
        <v>35</v>
      </c>
      <c r="I8" s="13" t="s">
        <v>35</v>
      </c>
      <c r="J8" s="13" t="s">
        <v>35</v>
      </c>
      <c r="K8" s="13" t="s">
        <v>35</v>
      </c>
      <c r="L8" s="13" t="s">
        <v>35</v>
      </c>
      <c r="M8" s="13" t="s">
        <v>35</v>
      </c>
      <c r="N8" s="13" t="s">
        <v>37</v>
      </c>
      <c r="O8" s="22">
        <f t="shared" ref="O8:O45" si="1">COUNTIF(C8:N8,"=N")</f>
        <v>1</v>
      </c>
    </row>
    <row r="9" spans="1:15" x14ac:dyDescent="0.25">
      <c r="A9" s="20" t="s">
        <v>38</v>
      </c>
      <c r="B9" s="23" t="s">
        <v>30</v>
      </c>
      <c r="C9" s="13" t="s">
        <v>35</v>
      </c>
      <c r="D9" s="13" t="s">
        <v>35</v>
      </c>
      <c r="E9" s="13" t="s">
        <v>35</v>
      </c>
      <c r="F9" s="13" t="s">
        <v>35</v>
      </c>
      <c r="G9" s="13" t="s">
        <v>35</v>
      </c>
      <c r="H9" s="13" t="s">
        <v>35</v>
      </c>
      <c r="I9" s="13" t="s">
        <v>35</v>
      </c>
      <c r="J9" s="13" t="s">
        <v>35</v>
      </c>
      <c r="K9" s="13" t="s">
        <v>35</v>
      </c>
      <c r="L9" s="13" t="s">
        <v>35</v>
      </c>
      <c r="M9" s="13" t="s">
        <v>35</v>
      </c>
      <c r="N9" s="13" t="s">
        <v>35</v>
      </c>
      <c r="O9" s="22">
        <f t="shared" si="1"/>
        <v>0</v>
      </c>
    </row>
    <row r="10" spans="1:15" ht="28.8" x14ac:dyDescent="0.3">
      <c r="A10" s="24" t="s">
        <v>39</v>
      </c>
      <c r="B10" s="25"/>
      <c r="C10" s="13" t="s">
        <v>35</v>
      </c>
      <c r="D10" s="13" t="s">
        <v>35</v>
      </c>
      <c r="E10" s="13" t="s">
        <v>35</v>
      </c>
      <c r="F10" s="13" t="s">
        <v>35</v>
      </c>
      <c r="G10" s="13" t="s">
        <v>35</v>
      </c>
      <c r="H10" s="13" t="s">
        <v>35</v>
      </c>
      <c r="I10" s="13" t="s">
        <v>35</v>
      </c>
      <c r="J10" s="13" t="s">
        <v>35</v>
      </c>
      <c r="K10" s="13" t="s">
        <v>35</v>
      </c>
      <c r="L10" s="13" t="s">
        <v>35</v>
      </c>
      <c r="M10" s="13" t="s">
        <v>35</v>
      </c>
      <c r="N10" s="13" t="s">
        <v>35</v>
      </c>
      <c r="O10" s="22">
        <f t="shared" si="1"/>
        <v>0</v>
      </c>
    </row>
    <row r="11" spans="1:15" x14ac:dyDescent="0.25">
      <c r="A11" s="20" t="s">
        <v>40</v>
      </c>
      <c r="B11" s="25"/>
      <c r="C11" s="13" t="s">
        <v>35</v>
      </c>
      <c r="D11" s="13" t="s">
        <v>35</v>
      </c>
      <c r="E11" s="13" t="s">
        <v>35</v>
      </c>
      <c r="F11" s="13" t="s">
        <v>35</v>
      </c>
      <c r="G11" s="13" t="s">
        <v>35</v>
      </c>
      <c r="H11" s="13" t="s">
        <v>35</v>
      </c>
      <c r="I11" s="13" t="s">
        <v>35</v>
      </c>
      <c r="J11" s="13" t="s">
        <v>35</v>
      </c>
      <c r="K11" s="13" t="s">
        <v>35</v>
      </c>
      <c r="L11" s="13" t="s">
        <v>35</v>
      </c>
      <c r="M11" s="13" t="s">
        <v>35</v>
      </c>
      <c r="N11" s="13" t="s">
        <v>35</v>
      </c>
      <c r="O11" s="22">
        <f t="shared" si="1"/>
        <v>0</v>
      </c>
    </row>
    <row r="12" spans="1:15" ht="28.8" x14ac:dyDescent="0.25">
      <c r="A12" s="20" t="s">
        <v>41</v>
      </c>
      <c r="B12" s="25"/>
      <c r="C12" s="13" t="s">
        <v>35</v>
      </c>
      <c r="D12" s="13" t="s">
        <v>35</v>
      </c>
      <c r="E12" s="13" t="s">
        <v>35</v>
      </c>
      <c r="F12" s="13" t="s">
        <v>35</v>
      </c>
      <c r="G12" s="13" t="s">
        <v>35</v>
      </c>
      <c r="H12" s="13" t="s">
        <v>35</v>
      </c>
      <c r="I12" s="13" t="s">
        <v>35</v>
      </c>
      <c r="J12" s="13" t="s">
        <v>35</v>
      </c>
      <c r="K12" s="13" t="s">
        <v>35</v>
      </c>
      <c r="L12" s="13" t="s">
        <v>35</v>
      </c>
      <c r="M12" s="13" t="s">
        <v>35</v>
      </c>
      <c r="N12" s="13" t="s">
        <v>35</v>
      </c>
      <c r="O12" s="22">
        <f t="shared" si="1"/>
        <v>0</v>
      </c>
    </row>
    <row r="13" spans="1:15" ht="43.2" x14ac:dyDescent="0.25">
      <c r="A13" s="20" t="s">
        <v>42</v>
      </c>
      <c r="B13" s="25"/>
      <c r="C13" s="13" t="s">
        <v>35</v>
      </c>
      <c r="D13" s="13" t="s">
        <v>35</v>
      </c>
      <c r="E13" s="13" t="s">
        <v>35</v>
      </c>
      <c r="F13" s="13" t="s">
        <v>35</v>
      </c>
      <c r="G13" s="13" t="s">
        <v>35</v>
      </c>
      <c r="H13" s="13" t="s">
        <v>35</v>
      </c>
      <c r="I13" s="13" t="s">
        <v>35</v>
      </c>
      <c r="J13" s="13" t="s">
        <v>35</v>
      </c>
      <c r="K13" s="13" t="s">
        <v>35</v>
      </c>
      <c r="L13" s="13" t="s">
        <v>35</v>
      </c>
      <c r="M13" s="13" t="s">
        <v>35</v>
      </c>
      <c r="N13" s="13" t="s">
        <v>35</v>
      </c>
      <c r="O13" s="22">
        <f t="shared" si="1"/>
        <v>0</v>
      </c>
    </row>
    <row r="14" spans="1:15" ht="28.8" x14ac:dyDescent="0.25">
      <c r="A14" s="20" t="s">
        <v>43</v>
      </c>
      <c r="B14" s="25"/>
      <c r="C14" s="13" t="s">
        <v>35</v>
      </c>
      <c r="D14" s="13" t="s">
        <v>35</v>
      </c>
      <c r="E14" s="13" t="s">
        <v>35</v>
      </c>
      <c r="F14" s="13" t="s">
        <v>35</v>
      </c>
      <c r="G14" s="13" t="s">
        <v>35</v>
      </c>
      <c r="H14" s="13" t="s">
        <v>35</v>
      </c>
      <c r="I14" s="13" t="s">
        <v>35</v>
      </c>
      <c r="J14" s="13" t="s">
        <v>35</v>
      </c>
      <c r="K14" s="13" t="s">
        <v>35</v>
      </c>
      <c r="L14" s="13" t="s">
        <v>35</v>
      </c>
      <c r="M14" s="13" t="s">
        <v>35</v>
      </c>
      <c r="N14" s="13" t="s">
        <v>35</v>
      </c>
      <c r="O14" s="22">
        <f t="shared" si="1"/>
        <v>0</v>
      </c>
    </row>
    <row r="15" spans="1:15" ht="43.2" x14ac:dyDescent="0.25">
      <c r="A15" s="20" t="s">
        <v>44</v>
      </c>
      <c r="B15" s="25"/>
      <c r="C15" s="13" t="s">
        <v>35</v>
      </c>
      <c r="D15" s="13" t="s">
        <v>35</v>
      </c>
      <c r="E15" s="13" t="s">
        <v>35</v>
      </c>
      <c r="F15" s="13" t="s">
        <v>35</v>
      </c>
      <c r="G15" s="13" t="s">
        <v>35</v>
      </c>
      <c r="H15" s="13" t="s">
        <v>35</v>
      </c>
      <c r="I15" s="13" t="s">
        <v>35</v>
      </c>
      <c r="J15" s="13" t="s">
        <v>35</v>
      </c>
      <c r="K15" s="13" t="s">
        <v>35</v>
      </c>
      <c r="L15" s="13" t="s">
        <v>35</v>
      </c>
      <c r="M15" s="13" t="s">
        <v>35</v>
      </c>
      <c r="N15" s="13" t="s">
        <v>35</v>
      </c>
      <c r="O15" s="22">
        <f t="shared" si="1"/>
        <v>0</v>
      </c>
    </row>
    <row r="16" spans="1:15" ht="28.8" x14ac:dyDescent="0.25">
      <c r="A16" s="20" t="s">
        <v>45</v>
      </c>
      <c r="B16" s="26"/>
      <c r="C16" s="13" t="s">
        <v>35</v>
      </c>
      <c r="D16" s="13" t="s">
        <v>35</v>
      </c>
      <c r="E16" s="13" t="s">
        <v>35</v>
      </c>
      <c r="F16" s="13" t="s">
        <v>35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  <c r="L16" s="13" t="s">
        <v>35</v>
      </c>
      <c r="M16" s="13" t="s">
        <v>35</v>
      </c>
      <c r="N16" s="13" t="s">
        <v>37</v>
      </c>
      <c r="O16" s="22">
        <f t="shared" si="1"/>
        <v>1</v>
      </c>
    </row>
    <row r="17" spans="1:15" ht="28.8" x14ac:dyDescent="0.25">
      <c r="A17" s="20" t="s">
        <v>46</v>
      </c>
      <c r="B17" s="23" t="s">
        <v>34</v>
      </c>
      <c r="C17" s="13" t="s">
        <v>35</v>
      </c>
      <c r="D17" s="13" t="s">
        <v>35</v>
      </c>
      <c r="E17" s="13" t="s">
        <v>35</v>
      </c>
      <c r="F17" s="13" t="s">
        <v>35</v>
      </c>
      <c r="G17" s="13" t="s">
        <v>35</v>
      </c>
      <c r="H17" s="13" t="s">
        <v>35</v>
      </c>
      <c r="I17" s="13" t="s">
        <v>35</v>
      </c>
      <c r="J17" s="13" t="s">
        <v>35</v>
      </c>
      <c r="K17" s="13" t="s">
        <v>35</v>
      </c>
      <c r="L17" s="13" t="s">
        <v>35</v>
      </c>
      <c r="M17" s="13" t="s">
        <v>35</v>
      </c>
      <c r="N17" s="13" t="s">
        <v>35</v>
      </c>
      <c r="O17" s="22">
        <f t="shared" si="1"/>
        <v>0</v>
      </c>
    </row>
    <row r="18" spans="1:15" x14ac:dyDescent="0.25">
      <c r="A18" s="20" t="s">
        <v>47</v>
      </c>
      <c r="B18" s="25"/>
      <c r="C18" s="13" t="s">
        <v>35</v>
      </c>
      <c r="D18" s="13" t="s">
        <v>35</v>
      </c>
      <c r="E18" s="13" t="s">
        <v>35</v>
      </c>
      <c r="F18" s="13" t="s">
        <v>35</v>
      </c>
      <c r="G18" s="13" t="s">
        <v>35</v>
      </c>
      <c r="H18" s="13" t="s">
        <v>35</v>
      </c>
      <c r="I18" s="13" t="s">
        <v>35</v>
      </c>
      <c r="J18" s="13" t="s">
        <v>35</v>
      </c>
      <c r="K18" s="13" t="s">
        <v>35</v>
      </c>
      <c r="L18" s="13" t="s">
        <v>35</v>
      </c>
      <c r="M18" s="13" t="s">
        <v>35</v>
      </c>
      <c r="N18" s="13" t="s">
        <v>35</v>
      </c>
      <c r="O18" s="22">
        <f t="shared" si="1"/>
        <v>0</v>
      </c>
    </row>
    <row r="19" spans="1:15" ht="28.8" x14ac:dyDescent="0.25">
      <c r="A19" s="20" t="s">
        <v>48</v>
      </c>
      <c r="B19" s="25"/>
      <c r="C19" s="13" t="s">
        <v>35</v>
      </c>
      <c r="D19" s="13" t="s">
        <v>35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  <c r="J19" s="13" t="s">
        <v>35</v>
      </c>
      <c r="K19" s="13" t="s">
        <v>35</v>
      </c>
      <c r="L19" s="13" t="s">
        <v>35</v>
      </c>
      <c r="M19" s="13" t="s">
        <v>35</v>
      </c>
      <c r="N19" s="13" t="s">
        <v>35</v>
      </c>
      <c r="O19" s="22">
        <f t="shared" si="1"/>
        <v>0</v>
      </c>
    </row>
    <row r="20" spans="1:15" x14ac:dyDescent="0.25">
      <c r="A20" s="20" t="s">
        <v>49</v>
      </c>
      <c r="B20" s="25"/>
      <c r="C20" s="13" t="s">
        <v>35</v>
      </c>
      <c r="D20" s="13" t="s">
        <v>35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 t="s">
        <v>35</v>
      </c>
      <c r="L20" s="13" t="s">
        <v>35</v>
      </c>
      <c r="M20" s="13" t="s">
        <v>35</v>
      </c>
      <c r="N20" s="13" t="s">
        <v>35</v>
      </c>
      <c r="O20" s="22">
        <f t="shared" si="1"/>
        <v>0</v>
      </c>
    </row>
    <row r="21" spans="1:15" x14ac:dyDescent="0.25">
      <c r="A21" s="20" t="s">
        <v>50</v>
      </c>
      <c r="B21" s="25"/>
      <c r="C21" s="13" t="s">
        <v>35</v>
      </c>
      <c r="D21" s="13" t="s">
        <v>35</v>
      </c>
      <c r="E21" s="13" t="s">
        <v>35</v>
      </c>
      <c r="F21" s="13" t="s">
        <v>35</v>
      </c>
      <c r="G21" s="13" t="s">
        <v>35</v>
      </c>
      <c r="H21" s="13" t="s">
        <v>35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22">
        <f t="shared" si="1"/>
        <v>0</v>
      </c>
    </row>
    <row r="22" spans="1:15" ht="28.8" x14ac:dyDescent="0.25">
      <c r="A22" s="20" t="s">
        <v>51</v>
      </c>
      <c r="B22" s="25"/>
      <c r="C22" s="13" t="s">
        <v>35</v>
      </c>
      <c r="D22" s="13" t="s">
        <v>35</v>
      </c>
      <c r="E22" s="13" t="s">
        <v>35</v>
      </c>
      <c r="F22" s="13" t="s">
        <v>35</v>
      </c>
      <c r="G22" s="13" t="s">
        <v>35</v>
      </c>
      <c r="H22" s="13" t="s">
        <v>35</v>
      </c>
      <c r="I22" s="13" t="s">
        <v>35</v>
      </c>
      <c r="J22" s="13" t="s">
        <v>35</v>
      </c>
      <c r="K22" s="13" t="s">
        <v>35</v>
      </c>
      <c r="L22" s="13" t="s">
        <v>35</v>
      </c>
      <c r="M22" s="13" t="s">
        <v>35</v>
      </c>
      <c r="N22" s="13" t="s">
        <v>35</v>
      </c>
      <c r="O22" s="22">
        <f t="shared" si="1"/>
        <v>0</v>
      </c>
    </row>
    <row r="23" spans="1:15" ht="43.2" x14ac:dyDescent="0.25">
      <c r="A23" s="20" t="s">
        <v>52</v>
      </c>
      <c r="B23" s="25"/>
      <c r="C23" s="13" t="s">
        <v>35</v>
      </c>
      <c r="D23" s="13" t="s">
        <v>35</v>
      </c>
      <c r="E23" s="13" t="s">
        <v>35</v>
      </c>
      <c r="F23" s="13" t="s">
        <v>35</v>
      </c>
      <c r="G23" s="13" t="s">
        <v>35</v>
      </c>
      <c r="H23" s="13" t="s">
        <v>35</v>
      </c>
      <c r="I23" s="13" t="s">
        <v>35</v>
      </c>
      <c r="J23" s="13" t="s">
        <v>35</v>
      </c>
      <c r="K23" s="13" t="s">
        <v>35</v>
      </c>
      <c r="L23" s="13" t="s">
        <v>35</v>
      </c>
      <c r="M23" s="13" t="s">
        <v>35</v>
      </c>
      <c r="N23" s="13" t="s">
        <v>35</v>
      </c>
      <c r="O23" s="22">
        <f t="shared" si="1"/>
        <v>0</v>
      </c>
    </row>
    <row r="24" spans="1:15" ht="43.2" x14ac:dyDescent="0.25">
      <c r="A24" s="20" t="s">
        <v>53</v>
      </c>
      <c r="B24" s="25"/>
      <c r="C24" s="13" t="s">
        <v>35</v>
      </c>
      <c r="D24" s="13" t="s">
        <v>35</v>
      </c>
      <c r="E24" s="13" t="s">
        <v>35</v>
      </c>
      <c r="F24" s="13" t="s">
        <v>35</v>
      </c>
      <c r="G24" s="13" t="s">
        <v>35</v>
      </c>
      <c r="H24" s="13" t="s">
        <v>35</v>
      </c>
      <c r="I24" s="13" t="s">
        <v>35</v>
      </c>
      <c r="J24" s="13" t="s">
        <v>35</v>
      </c>
      <c r="K24" s="13" t="s">
        <v>35</v>
      </c>
      <c r="L24" s="13" t="s">
        <v>35</v>
      </c>
      <c r="M24" s="13" t="s">
        <v>35</v>
      </c>
      <c r="N24" s="13" t="s">
        <v>35</v>
      </c>
      <c r="O24" s="22">
        <f t="shared" si="1"/>
        <v>0</v>
      </c>
    </row>
    <row r="25" spans="1:15" ht="28.8" x14ac:dyDescent="0.25">
      <c r="A25" s="20" t="s">
        <v>54</v>
      </c>
      <c r="B25" s="25"/>
      <c r="C25" s="13" t="s">
        <v>35</v>
      </c>
      <c r="D25" s="13" t="s">
        <v>35</v>
      </c>
      <c r="E25" s="13" t="s">
        <v>35</v>
      </c>
      <c r="F25" s="13" t="s">
        <v>35</v>
      </c>
      <c r="G25" s="13" t="s">
        <v>35</v>
      </c>
      <c r="H25" s="13" t="s">
        <v>35</v>
      </c>
      <c r="I25" s="13" t="s">
        <v>35</v>
      </c>
      <c r="J25" s="13" t="s">
        <v>35</v>
      </c>
      <c r="K25" s="13" t="s">
        <v>35</v>
      </c>
      <c r="L25" s="13" t="s">
        <v>35</v>
      </c>
      <c r="M25" s="13" t="s">
        <v>35</v>
      </c>
      <c r="N25" s="13" t="s">
        <v>35</v>
      </c>
      <c r="O25" s="22">
        <f t="shared" si="1"/>
        <v>0</v>
      </c>
    </row>
    <row r="26" spans="1:15" ht="28.8" x14ac:dyDescent="0.25">
      <c r="A26" s="20" t="s">
        <v>55</v>
      </c>
      <c r="B26" s="25"/>
      <c r="C26" s="13" t="s">
        <v>35</v>
      </c>
      <c r="D26" s="13" t="s">
        <v>35</v>
      </c>
      <c r="E26" s="13" t="s">
        <v>35</v>
      </c>
      <c r="F26" s="13" t="s">
        <v>35</v>
      </c>
      <c r="G26" s="13" t="s">
        <v>35</v>
      </c>
      <c r="H26" s="13" t="s">
        <v>35</v>
      </c>
      <c r="I26" s="13" t="s">
        <v>35</v>
      </c>
      <c r="J26" s="13" t="s">
        <v>35</v>
      </c>
      <c r="K26" s="13" t="s">
        <v>35</v>
      </c>
      <c r="L26" s="13" t="s">
        <v>35</v>
      </c>
      <c r="M26" s="13" t="s">
        <v>35</v>
      </c>
      <c r="N26" s="13" t="s">
        <v>35</v>
      </c>
      <c r="O26" s="22">
        <f t="shared" si="1"/>
        <v>0</v>
      </c>
    </row>
    <row r="27" spans="1:15" ht="28.8" x14ac:dyDescent="0.25">
      <c r="A27" s="20" t="s">
        <v>56</v>
      </c>
      <c r="B27" s="25"/>
      <c r="C27" s="13" t="s">
        <v>35</v>
      </c>
      <c r="D27" s="13" t="s">
        <v>35</v>
      </c>
      <c r="E27" s="13" t="s">
        <v>35</v>
      </c>
      <c r="F27" s="13" t="s">
        <v>35</v>
      </c>
      <c r="G27" s="13" t="s">
        <v>35</v>
      </c>
      <c r="H27" s="13" t="s">
        <v>35</v>
      </c>
      <c r="I27" s="13" t="s">
        <v>35</v>
      </c>
      <c r="J27" s="13" t="s">
        <v>35</v>
      </c>
      <c r="K27" s="13" t="s">
        <v>35</v>
      </c>
      <c r="L27" s="13" t="s">
        <v>35</v>
      </c>
      <c r="M27" s="13" t="s">
        <v>35</v>
      </c>
      <c r="N27" s="13" t="s">
        <v>35</v>
      </c>
      <c r="O27" s="22">
        <f t="shared" si="1"/>
        <v>0</v>
      </c>
    </row>
    <row r="28" spans="1:15" x14ac:dyDescent="0.25">
      <c r="A28" s="20" t="s">
        <v>57</v>
      </c>
      <c r="B28" s="25"/>
      <c r="C28" s="13" t="s">
        <v>35</v>
      </c>
      <c r="D28" s="13" t="s">
        <v>35</v>
      </c>
      <c r="E28" s="13" t="s">
        <v>35</v>
      </c>
      <c r="F28" s="13" t="s">
        <v>35</v>
      </c>
      <c r="G28" s="13" t="s">
        <v>35</v>
      </c>
      <c r="H28" s="13" t="s">
        <v>35</v>
      </c>
      <c r="I28" s="13" t="s">
        <v>35</v>
      </c>
      <c r="J28" s="13" t="s">
        <v>35</v>
      </c>
      <c r="K28" s="13" t="s">
        <v>35</v>
      </c>
      <c r="L28" s="13" t="s">
        <v>35</v>
      </c>
      <c r="M28" s="13" t="s">
        <v>35</v>
      </c>
      <c r="N28" s="13" t="s">
        <v>35</v>
      </c>
      <c r="O28" s="22">
        <f t="shared" si="1"/>
        <v>0</v>
      </c>
    </row>
    <row r="29" spans="1:15" x14ac:dyDescent="0.25">
      <c r="A29" s="20" t="s">
        <v>58</v>
      </c>
      <c r="B29" s="25"/>
      <c r="C29" s="13" t="s">
        <v>35</v>
      </c>
      <c r="D29" s="13" t="s">
        <v>35</v>
      </c>
      <c r="E29" s="13" t="s">
        <v>35</v>
      </c>
      <c r="F29" s="13" t="s">
        <v>35</v>
      </c>
      <c r="G29" s="13" t="s">
        <v>35</v>
      </c>
      <c r="H29" s="13" t="s">
        <v>35</v>
      </c>
      <c r="I29" s="13" t="s">
        <v>35</v>
      </c>
      <c r="J29" s="13" t="s">
        <v>35</v>
      </c>
      <c r="K29" s="13" t="s">
        <v>35</v>
      </c>
      <c r="L29" s="13" t="s">
        <v>35</v>
      </c>
      <c r="M29" s="13" t="s">
        <v>35</v>
      </c>
      <c r="N29" s="13" t="s">
        <v>37</v>
      </c>
      <c r="O29" s="22">
        <f t="shared" si="1"/>
        <v>1</v>
      </c>
    </row>
    <row r="30" spans="1:15" x14ac:dyDescent="0.25">
      <c r="A30" s="20" t="s">
        <v>59</v>
      </c>
      <c r="B30" s="25"/>
      <c r="C30" s="13" t="s">
        <v>35</v>
      </c>
      <c r="D30" s="13" t="s">
        <v>35</v>
      </c>
      <c r="E30" s="13" t="s">
        <v>35</v>
      </c>
      <c r="F30" s="13" t="s">
        <v>35</v>
      </c>
      <c r="G30" s="1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  <c r="M30" s="13" t="s">
        <v>35</v>
      </c>
      <c r="N30" s="13" t="s">
        <v>35</v>
      </c>
      <c r="O30" s="22">
        <f t="shared" si="1"/>
        <v>0</v>
      </c>
    </row>
    <row r="31" spans="1:15" x14ac:dyDescent="0.25">
      <c r="A31" s="20" t="s">
        <v>60</v>
      </c>
      <c r="B31" s="25"/>
      <c r="C31" s="13" t="s">
        <v>35</v>
      </c>
      <c r="D31" s="13" t="s">
        <v>35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 t="s">
        <v>35</v>
      </c>
      <c r="L31" s="13" t="s">
        <v>35</v>
      </c>
      <c r="M31" s="13" t="s">
        <v>35</v>
      </c>
      <c r="N31" s="13" t="s">
        <v>35</v>
      </c>
      <c r="O31" s="22">
        <f t="shared" si="1"/>
        <v>0</v>
      </c>
    </row>
    <row r="32" spans="1:15" x14ac:dyDescent="0.25">
      <c r="A32" s="20" t="s">
        <v>61</v>
      </c>
      <c r="B32" s="25"/>
      <c r="C32" s="13" t="s">
        <v>35</v>
      </c>
      <c r="D32" s="13" t="s">
        <v>35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  <c r="M32" s="13" t="s">
        <v>35</v>
      </c>
      <c r="N32" s="13" t="s">
        <v>35</v>
      </c>
      <c r="O32" s="22">
        <f t="shared" si="1"/>
        <v>0</v>
      </c>
    </row>
    <row r="33" spans="1:15" x14ac:dyDescent="0.25">
      <c r="A33" s="20" t="s">
        <v>62</v>
      </c>
      <c r="B33" s="25"/>
      <c r="C33" s="13" t="s">
        <v>35</v>
      </c>
      <c r="D33" s="13" t="s">
        <v>35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  <c r="M33" s="13" t="s">
        <v>35</v>
      </c>
      <c r="N33" s="13" t="s">
        <v>35</v>
      </c>
      <c r="O33" s="22">
        <f t="shared" si="1"/>
        <v>0</v>
      </c>
    </row>
    <row r="34" spans="1:15" x14ac:dyDescent="0.25">
      <c r="A34" s="20" t="s">
        <v>63</v>
      </c>
      <c r="B34" s="25"/>
      <c r="C34" s="13" t="s">
        <v>35</v>
      </c>
      <c r="D34" s="13" t="s">
        <v>35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13" t="s">
        <v>35</v>
      </c>
      <c r="O34" s="22">
        <f t="shared" si="1"/>
        <v>0</v>
      </c>
    </row>
    <row r="35" spans="1:15" x14ac:dyDescent="0.25">
      <c r="A35" s="20" t="s">
        <v>64</v>
      </c>
      <c r="B35" s="25"/>
      <c r="C35" s="13" t="s">
        <v>35</v>
      </c>
      <c r="D35" s="13" t="s">
        <v>35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13" t="s">
        <v>35</v>
      </c>
      <c r="O35" s="22">
        <f t="shared" si="1"/>
        <v>0</v>
      </c>
    </row>
    <row r="36" spans="1:15" x14ac:dyDescent="0.25">
      <c r="A36" s="20" t="s">
        <v>65</v>
      </c>
      <c r="B36" s="26"/>
      <c r="C36" s="13" t="s">
        <v>35</v>
      </c>
      <c r="D36" s="13" t="s">
        <v>35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37</v>
      </c>
      <c r="M36" s="13" t="s">
        <v>35</v>
      </c>
      <c r="N36" s="13" t="s">
        <v>35</v>
      </c>
      <c r="O36" s="22">
        <f t="shared" si="1"/>
        <v>1</v>
      </c>
    </row>
    <row r="37" spans="1:15" ht="28.8" x14ac:dyDescent="0.25">
      <c r="A37" s="20" t="s">
        <v>66</v>
      </c>
      <c r="B37" s="27" t="s">
        <v>67</v>
      </c>
      <c r="C37" s="13" t="s">
        <v>35</v>
      </c>
      <c r="D37" s="13" t="s">
        <v>35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13" t="s">
        <v>35</v>
      </c>
      <c r="O37" s="22">
        <f t="shared" si="1"/>
        <v>0</v>
      </c>
    </row>
    <row r="38" spans="1:15" ht="72" x14ac:dyDescent="0.25">
      <c r="A38" s="28" t="s">
        <v>68</v>
      </c>
      <c r="B38" s="29"/>
      <c r="C38" s="13" t="s">
        <v>35</v>
      </c>
      <c r="D38" s="13" t="s">
        <v>35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35</v>
      </c>
      <c r="J38" s="13" t="s">
        <v>35</v>
      </c>
      <c r="K38" s="13" t="s">
        <v>35</v>
      </c>
      <c r="L38" s="13" t="s">
        <v>35</v>
      </c>
      <c r="M38" s="13" t="s">
        <v>35</v>
      </c>
      <c r="N38" s="13" t="s">
        <v>35</v>
      </c>
      <c r="O38" s="22">
        <f t="shared" si="1"/>
        <v>0</v>
      </c>
    </row>
    <row r="39" spans="1:15" x14ac:dyDescent="0.25">
      <c r="A39" s="11" t="s">
        <v>69</v>
      </c>
      <c r="B39" s="30"/>
      <c r="C39" s="13" t="s">
        <v>35</v>
      </c>
      <c r="D39" s="13" t="s">
        <v>35</v>
      </c>
      <c r="E39" s="13" t="s">
        <v>35</v>
      </c>
      <c r="F39" s="13" t="s">
        <v>35</v>
      </c>
      <c r="G39" s="13" t="s">
        <v>35</v>
      </c>
      <c r="H39" s="13" t="s">
        <v>35</v>
      </c>
      <c r="I39" s="13" t="s">
        <v>35</v>
      </c>
      <c r="J39" s="13" t="s">
        <v>35</v>
      </c>
      <c r="K39" s="13" t="s">
        <v>35</v>
      </c>
      <c r="L39" s="13" t="s">
        <v>35</v>
      </c>
      <c r="M39" s="13" t="s">
        <v>35</v>
      </c>
      <c r="N39" s="13" t="s">
        <v>35</v>
      </c>
      <c r="O39" s="22">
        <f t="shared" si="1"/>
        <v>0</v>
      </c>
    </row>
    <row r="40" spans="1:15" ht="28.8" x14ac:dyDescent="0.25">
      <c r="A40" s="11" t="s">
        <v>70</v>
      </c>
      <c r="B40" s="30"/>
      <c r="C40" s="13" t="s">
        <v>71</v>
      </c>
      <c r="D40" s="13" t="s">
        <v>71</v>
      </c>
      <c r="E40" s="13" t="s">
        <v>71</v>
      </c>
      <c r="F40" s="13" t="s">
        <v>71</v>
      </c>
      <c r="G40" s="13" t="s">
        <v>71</v>
      </c>
      <c r="H40" s="13" t="s">
        <v>71</v>
      </c>
      <c r="I40" s="13" t="s">
        <v>71</v>
      </c>
      <c r="J40" s="13" t="s">
        <v>71</v>
      </c>
      <c r="K40" s="13" t="s">
        <v>71</v>
      </c>
      <c r="L40" s="13" t="s">
        <v>71</v>
      </c>
      <c r="M40" s="13" t="s">
        <v>71</v>
      </c>
      <c r="N40" s="13" t="s">
        <v>71</v>
      </c>
      <c r="O40" s="22">
        <f t="shared" si="1"/>
        <v>0</v>
      </c>
    </row>
    <row r="41" spans="1:15" ht="28.8" x14ac:dyDescent="0.25">
      <c r="A41" s="11" t="s">
        <v>72</v>
      </c>
      <c r="B41" s="30"/>
      <c r="C41" s="13" t="s">
        <v>71</v>
      </c>
      <c r="D41" s="13" t="s">
        <v>71</v>
      </c>
      <c r="E41" s="13" t="s">
        <v>71</v>
      </c>
      <c r="F41" s="13" t="s">
        <v>71</v>
      </c>
      <c r="G41" s="13" t="s">
        <v>71</v>
      </c>
      <c r="H41" s="13" t="s">
        <v>71</v>
      </c>
      <c r="I41" s="13" t="s">
        <v>71</v>
      </c>
      <c r="J41" s="13" t="s">
        <v>71</v>
      </c>
      <c r="K41" s="13" t="s">
        <v>71</v>
      </c>
      <c r="L41" s="13" t="s">
        <v>71</v>
      </c>
      <c r="M41" s="13" t="s">
        <v>71</v>
      </c>
      <c r="N41" s="13" t="s">
        <v>71</v>
      </c>
      <c r="O41" s="22">
        <f t="shared" si="1"/>
        <v>0</v>
      </c>
    </row>
    <row r="42" spans="1:15" ht="28.8" x14ac:dyDescent="0.3">
      <c r="A42" s="31" t="s">
        <v>73</v>
      </c>
      <c r="B42" s="29"/>
      <c r="C42" s="13" t="s">
        <v>35</v>
      </c>
      <c r="D42" s="13" t="s">
        <v>35</v>
      </c>
      <c r="E42" s="13" t="s">
        <v>35</v>
      </c>
      <c r="F42" s="13" t="s">
        <v>35</v>
      </c>
      <c r="G42" s="13" t="s">
        <v>35</v>
      </c>
      <c r="H42" s="13" t="s">
        <v>35</v>
      </c>
      <c r="I42" s="13" t="s">
        <v>35</v>
      </c>
      <c r="J42" s="13" t="s">
        <v>35</v>
      </c>
      <c r="K42" s="13" t="s">
        <v>35</v>
      </c>
      <c r="L42" s="13" t="s">
        <v>35</v>
      </c>
      <c r="M42" s="13" t="s">
        <v>35</v>
      </c>
      <c r="N42" s="13" t="s">
        <v>35</v>
      </c>
      <c r="O42" s="22">
        <f t="shared" si="1"/>
        <v>0</v>
      </c>
    </row>
    <row r="43" spans="1:15" ht="43.2" x14ac:dyDescent="0.3">
      <c r="A43" s="24" t="s">
        <v>74</v>
      </c>
      <c r="B43" s="32" t="s">
        <v>75</v>
      </c>
      <c r="C43" s="13" t="s">
        <v>35</v>
      </c>
      <c r="D43" s="13" t="s">
        <v>35</v>
      </c>
      <c r="E43" s="13" t="s">
        <v>35</v>
      </c>
      <c r="F43" s="13" t="s">
        <v>35</v>
      </c>
      <c r="G43" s="13" t="s">
        <v>35</v>
      </c>
      <c r="H43" s="13" t="s">
        <v>35</v>
      </c>
      <c r="I43" s="13" t="s">
        <v>35</v>
      </c>
      <c r="J43" s="13" t="s">
        <v>35</v>
      </c>
      <c r="K43" s="13" t="s">
        <v>35</v>
      </c>
      <c r="L43" s="13" t="s">
        <v>35</v>
      </c>
      <c r="M43" s="13" t="s">
        <v>35</v>
      </c>
      <c r="N43" s="13" t="s">
        <v>35</v>
      </c>
      <c r="O43" s="22">
        <f t="shared" si="1"/>
        <v>0</v>
      </c>
    </row>
    <row r="44" spans="1:15" s="7" customFormat="1" x14ac:dyDescent="0.25">
      <c r="A44" s="33" t="s">
        <v>76</v>
      </c>
      <c r="B44" s="34" t="s">
        <v>77</v>
      </c>
      <c r="C44" s="13" t="s">
        <v>35</v>
      </c>
      <c r="D44" s="13" t="s">
        <v>35</v>
      </c>
      <c r="E44" s="13" t="s">
        <v>35</v>
      </c>
      <c r="F44" s="13" t="s">
        <v>35</v>
      </c>
      <c r="G44" s="13" t="s">
        <v>35</v>
      </c>
      <c r="H44" s="13" t="s">
        <v>35</v>
      </c>
      <c r="I44" s="13" t="s">
        <v>35</v>
      </c>
      <c r="J44" s="13" t="s">
        <v>35</v>
      </c>
      <c r="K44" s="13" t="s">
        <v>35</v>
      </c>
      <c r="L44" s="13" t="s">
        <v>35</v>
      </c>
      <c r="M44" s="13" t="s">
        <v>35</v>
      </c>
      <c r="N44" s="13" t="s">
        <v>35</v>
      </c>
      <c r="O44" s="22">
        <f t="shared" si="1"/>
        <v>0</v>
      </c>
    </row>
    <row r="45" spans="1:15" s="7" customFormat="1" x14ac:dyDescent="0.25">
      <c r="A45" s="35" t="s">
        <v>78</v>
      </c>
      <c r="B45" s="36" t="s">
        <v>79</v>
      </c>
      <c r="C45" s="36" t="str">
        <f t="shared" ref="C45:M45" si="2">IF(C44="","",IF(OR(C7="N",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),"N","Y"))</f>
        <v>Y</v>
      </c>
      <c r="D45" s="36" t="str">
        <f t="shared" si="2"/>
        <v>Y</v>
      </c>
      <c r="E45" s="36" t="str">
        <f t="shared" si="2"/>
        <v>Y</v>
      </c>
      <c r="F45" s="36" t="str">
        <f t="shared" si="2"/>
        <v>Y</v>
      </c>
      <c r="G45" s="36" t="str">
        <f t="shared" si="2"/>
        <v>Y</v>
      </c>
      <c r="H45" s="36" t="str">
        <f t="shared" si="2"/>
        <v>Y</v>
      </c>
      <c r="I45" s="36" t="str">
        <f t="shared" si="2"/>
        <v>Y</v>
      </c>
      <c r="J45" s="36" t="str">
        <f t="shared" si="2"/>
        <v>Y</v>
      </c>
      <c r="K45" s="36" t="str">
        <f t="shared" si="2"/>
        <v>Y</v>
      </c>
      <c r="L45" s="36" t="str">
        <f t="shared" si="2"/>
        <v>N</v>
      </c>
      <c r="M45" s="36" t="str">
        <f t="shared" si="2"/>
        <v>Y</v>
      </c>
      <c r="N45" s="36" t="str">
        <f>IF(N44="","",IF(OR(N7="N",N8="N",N9="N",N10="N",N11="N",N12="N",N13="N",N14="N",N15="N",N16="N",N17="N",N18="N",N19="N",N20="N",N21="N",N22="N",N23="N",N24="N",N25="N",N26="N",N27="N",N28="N",N29="N",N30="N",N31="N",N32="N",N33="N",N34="N",N35="N",N36="N",N37="N",N38="N",N39="N",N40="N",N41="N",N42="N",N43="N",N44="N"),"N","Y"))</f>
        <v>N</v>
      </c>
      <c r="O45" s="22">
        <f t="shared" si="1"/>
        <v>2</v>
      </c>
    </row>
    <row r="46" spans="1:15" x14ac:dyDescent="0.25">
      <c r="A46" s="19" t="s">
        <v>80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25">
      <c r="A47" s="33" t="s">
        <v>81</v>
      </c>
      <c r="B47" s="27" t="s">
        <v>34</v>
      </c>
      <c r="C47" s="13">
        <v>1</v>
      </c>
      <c r="D47" s="13">
        <v>1</v>
      </c>
      <c r="E47" s="13">
        <v>1</v>
      </c>
      <c r="F47" s="13">
        <v>2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37"/>
    </row>
    <row r="48" spans="1:15" x14ac:dyDescent="0.25">
      <c r="A48" s="33" t="s">
        <v>82</v>
      </c>
      <c r="B48" s="38"/>
      <c r="C48" s="13" t="s">
        <v>35</v>
      </c>
      <c r="D48" s="13" t="s">
        <v>35</v>
      </c>
      <c r="E48" s="13" t="s">
        <v>35</v>
      </c>
      <c r="F48" s="13" t="s">
        <v>35</v>
      </c>
      <c r="G48" s="13" t="s">
        <v>35</v>
      </c>
      <c r="H48" s="13" t="s">
        <v>35</v>
      </c>
      <c r="I48" s="13" t="s">
        <v>35</v>
      </c>
      <c r="J48" s="13" t="s">
        <v>35</v>
      </c>
      <c r="K48" s="13" t="s">
        <v>35</v>
      </c>
      <c r="L48" s="13" t="s">
        <v>35</v>
      </c>
      <c r="M48" s="13" t="s">
        <v>35</v>
      </c>
      <c r="N48" s="13" t="s">
        <v>35</v>
      </c>
      <c r="O48" s="22">
        <f>COUNTIF(C48:N48,"=N")</f>
        <v>0</v>
      </c>
    </row>
    <row r="49" spans="1:19" ht="28.8" x14ac:dyDescent="0.25">
      <c r="A49" s="33" t="s">
        <v>83</v>
      </c>
      <c r="B49" s="27" t="s">
        <v>30</v>
      </c>
      <c r="C49" s="13" t="s">
        <v>35</v>
      </c>
      <c r="D49" s="13" t="s">
        <v>35</v>
      </c>
      <c r="E49" s="13" t="s">
        <v>35</v>
      </c>
      <c r="F49" s="13" t="s">
        <v>35</v>
      </c>
      <c r="G49" s="13" t="s">
        <v>35</v>
      </c>
      <c r="H49" s="13" t="s">
        <v>35</v>
      </c>
      <c r="I49" s="13" t="s">
        <v>35</v>
      </c>
      <c r="J49" s="13" t="s">
        <v>35</v>
      </c>
      <c r="K49" s="13" t="s">
        <v>35</v>
      </c>
      <c r="L49" s="13" t="s">
        <v>35</v>
      </c>
      <c r="M49" s="13" t="s">
        <v>35</v>
      </c>
      <c r="N49" s="13" t="s">
        <v>35</v>
      </c>
      <c r="O49" s="22">
        <f t="shared" ref="O49:O51" si="3">COUNTIF(C49:N49,"=N")</f>
        <v>0</v>
      </c>
      <c r="S49" s="39"/>
    </row>
    <row r="50" spans="1:19" x14ac:dyDescent="0.25">
      <c r="A50" s="33" t="s">
        <v>84</v>
      </c>
      <c r="B50" s="38"/>
      <c r="C50" s="13" t="s">
        <v>35</v>
      </c>
      <c r="D50" s="13" t="s">
        <v>35</v>
      </c>
      <c r="E50" s="13" t="s">
        <v>35</v>
      </c>
      <c r="F50" s="13" t="s">
        <v>35</v>
      </c>
      <c r="G50" s="13" t="s">
        <v>35</v>
      </c>
      <c r="H50" s="13" t="s">
        <v>35</v>
      </c>
      <c r="I50" s="13" t="s">
        <v>35</v>
      </c>
      <c r="J50" s="13" t="s">
        <v>35</v>
      </c>
      <c r="K50" s="13" t="s">
        <v>35</v>
      </c>
      <c r="L50" s="13" t="s">
        <v>35</v>
      </c>
      <c r="M50" s="13" t="s">
        <v>35</v>
      </c>
      <c r="N50" s="13" t="s">
        <v>35</v>
      </c>
      <c r="O50" s="22">
        <f t="shared" si="3"/>
        <v>0</v>
      </c>
      <c r="S50" s="39"/>
    </row>
    <row r="51" spans="1:19" ht="28.8" x14ac:dyDescent="0.25">
      <c r="A51" s="33" t="s">
        <v>85</v>
      </c>
      <c r="B51" s="40" t="s">
        <v>67</v>
      </c>
      <c r="C51" s="13" t="s">
        <v>35</v>
      </c>
      <c r="D51" s="13" t="s">
        <v>35</v>
      </c>
      <c r="E51" s="13" t="s">
        <v>35</v>
      </c>
      <c r="F51" s="13" t="s">
        <v>35</v>
      </c>
      <c r="G51" s="13" t="s">
        <v>35</v>
      </c>
      <c r="H51" s="13" t="s">
        <v>35</v>
      </c>
      <c r="I51" s="13" t="s">
        <v>35</v>
      </c>
      <c r="J51" s="13" t="s">
        <v>35</v>
      </c>
      <c r="K51" s="13" t="s">
        <v>35</v>
      </c>
      <c r="L51" s="13" t="s">
        <v>35</v>
      </c>
      <c r="M51" s="13" t="s">
        <v>35</v>
      </c>
      <c r="N51" s="13" t="s">
        <v>35</v>
      </c>
      <c r="O51" s="22">
        <f t="shared" si="3"/>
        <v>0</v>
      </c>
      <c r="S51" s="39"/>
    </row>
    <row r="52" spans="1:19" ht="28.8" x14ac:dyDescent="0.25">
      <c r="A52" s="33" t="s">
        <v>86</v>
      </c>
      <c r="B52" s="41" t="s">
        <v>87</v>
      </c>
      <c r="C52" s="42">
        <v>10</v>
      </c>
      <c r="D52" s="42">
        <v>8</v>
      </c>
      <c r="E52" s="42">
        <v>4</v>
      </c>
      <c r="F52" s="42">
        <v>7</v>
      </c>
      <c r="G52" s="42">
        <v>11</v>
      </c>
      <c r="H52" s="42">
        <v>12</v>
      </c>
      <c r="I52" s="42">
        <v>5</v>
      </c>
      <c r="J52" s="42">
        <v>3</v>
      </c>
      <c r="K52" s="42">
        <v>2</v>
      </c>
      <c r="L52" s="42">
        <v>6</v>
      </c>
      <c r="M52" s="42">
        <v>9</v>
      </c>
      <c r="N52" s="42">
        <v>1</v>
      </c>
      <c r="O52" s="37"/>
      <c r="S52" s="39"/>
    </row>
  </sheetData>
  <mergeCells count="10">
    <mergeCell ref="B17:B36"/>
    <mergeCell ref="B37:B42"/>
    <mergeCell ref="B47:B48"/>
    <mergeCell ref="B49:B50"/>
    <mergeCell ref="B1:B2"/>
    <mergeCell ref="O1:O2"/>
    <mergeCell ref="O4:O5"/>
    <mergeCell ref="A5:B5"/>
    <mergeCell ref="B7:B8"/>
    <mergeCell ref="B9:B16"/>
  </mergeCells>
  <conditionalFormatting sqref="C7:N45">
    <cfRule type="cellIs" dxfId="1" priority="2" operator="equal">
      <formula>"N"</formula>
    </cfRule>
  </conditionalFormatting>
  <conditionalFormatting sqref="O7:O45 O48:O51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3" scale="67" orientation="portrait" r:id="rId1"/>
  <headerFooter>
    <oddHeader>&amp;C2019-103 RFA Scoring Sheets&amp;RPage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727CD-AA37-44B2-B8E6-1C05F5153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68E460-E23F-4D23-A204-CCE7D95AF4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24636-CCC2-4461-AAA4-3344D654E54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2020-01-02T17:19:23Z</dcterms:created>
  <dcterms:modified xsi:type="dcterms:W3CDTF">2020-01-02T17:19:39Z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