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SharePoint/App Submitted Reports/2018 App Submitted Reports/2018-114 Statewide Workforce/"/>
    </mc:Choice>
  </mc:AlternateContent>
  <xr:revisionPtr revIDLastSave="0" documentId="13_ncr:1_{2F0E35B8-CBBE-4704-8634-6DCCD8008881}" xr6:coauthVersionLast="36" xr6:coauthVersionMax="36" xr10:uidLastSave="{00000000-0000-0000-0000-000000000000}"/>
  <bookViews>
    <workbookView xWindow="0" yWindow="0" windowWidth="23040" windowHeight="9060" xr2:uid="{8DA42972-0C24-4083-BCAF-A995F1A9482A}"/>
  </bookViews>
  <sheets>
    <sheet name="for posting" sheetId="1" r:id="rId1"/>
  </sheets>
  <definedNames>
    <definedName name="_xlnm._FilterDatabase" localSheetId="0" hidden="1">'for posting'!$A$1:$AH$1</definedName>
    <definedName name="_xlnm.Print_Titles" localSheetId="0">'for posting'!$A:$B,'for posting'!$1:$1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8" i="1" l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</calcChain>
</file>

<file path=xl/sharedStrings.xml><?xml version="1.0" encoding="utf-8"?>
<sst xmlns="http://schemas.openxmlformats.org/spreadsheetml/2006/main" count="372" uniqueCount="146">
  <si>
    <t>App Number</t>
  </si>
  <si>
    <t>Name of proposed Development</t>
  </si>
  <si>
    <t>County</t>
  </si>
  <si>
    <t>Development Location</t>
  </si>
  <si>
    <t>Name Of Applicant</t>
  </si>
  <si>
    <t>Name Of Developer</t>
  </si>
  <si>
    <t>Name Of Authorized Contact Person</t>
  </si>
  <si>
    <t>Name Of Operational Contact Person</t>
  </si>
  <si>
    <t>NP?</t>
  </si>
  <si>
    <t>Dev Type</t>
  </si>
  <si>
    <t>ESS Construction</t>
  </si>
  <si>
    <t>Scattered Sites</t>
  </si>
  <si>
    <t>DLP latitude</t>
  </si>
  <si>
    <t>DLP longitude</t>
  </si>
  <si>
    <t>PBS distance(s)</t>
  </si>
  <si>
    <t>BTS distance</t>
  </si>
  <si>
    <t>PBRTS distance</t>
  </si>
  <si>
    <t>Rail distance</t>
  </si>
  <si>
    <t>Grocery Distance</t>
  </si>
  <si>
    <t>Medical Distance</t>
  </si>
  <si>
    <t>School Distance</t>
  </si>
  <si>
    <t>Mand distance</t>
  </si>
  <si>
    <t>Route301</t>
  </si>
  <si>
    <t>Minimum Set Aside per Sec 42</t>
  </si>
  <si>
    <t>Total Units</t>
  </si>
  <si>
    <t>residential buildings</t>
  </si>
  <si>
    <t>PHA as Principal</t>
  </si>
  <si>
    <t>Workforce Request Amount</t>
  </si>
  <si>
    <t>Non-Competitive HC Request Amount</t>
  </si>
  <si>
    <t>MMRB Request Amount</t>
  </si>
  <si>
    <t>Multiphase subsequent</t>
  </si>
  <si>
    <t>SADDA</t>
  </si>
  <si>
    <t>DDA nonmetro</t>
  </si>
  <si>
    <t>QCT</t>
  </si>
  <si>
    <t>Workforce SAIL Request / Set-Aside Units</t>
  </si>
  <si>
    <t>Lottery Number</t>
  </si>
  <si>
    <t>2019-013BS</t>
  </si>
  <si>
    <t>Las Brisas Estates</t>
  </si>
  <si>
    <t>Miami-Dade</t>
  </si>
  <si>
    <t>NW Corner of SW 268 Street and SW 139 Ave, Miami-Dade</t>
  </si>
  <si>
    <t>Las Brisas Estates LLC</t>
  </si>
  <si>
    <t xml:space="preserve">RS Development Corp.; Lewis V. Swezy </t>
  </si>
  <si>
    <t>Lewis Swezy</t>
  </si>
  <si>
    <t>Paul Bilton</t>
  </si>
  <si>
    <t>N</t>
  </si>
  <si>
    <t>G</t>
  </si>
  <si>
    <t>Y</t>
  </si>
  <si>
    <t>AI</t>
  </si>
  <si>
    <t>2019-014BS</t>
  </si>
  <si>
    <t>Arbours on Corbett</t>
  </si>
  <si>
    <t>Lee</t>
  </si>
  <si>
    <t>Situated on the East side of Corbett Road approximately 1400 feet South of the intersection of Corbett Road and Littleton Road, Cape Coral, FL 33909</t>
  </si>
  <si>
    <t>Arbours on Corbett, LLC</t>
  </si>
  <si>
    <t>Arbour Valley Development, LLC</t>
  </si>
  <si>
    <t>Sam Johnston</t>
  </si>
  <si>
    <t>N/A</t>
  </si>
  <si>
    <t>2019-015S</t>
  </si>
  <si>
    <t>Paseo del Rio</t>
  </si>
  <si>
    <t>NW 7 Street, Intersection of NW 13 Court and NW 7 Street, Miami, Florida</t>
  </si>
  <si>
    <t>Paseo del Rio, LLC</t>
  </si>
  <si>
    <t>Paseo del Rio Developer, LLC</t>
  </si>
  <si>
    <t>Alberto Milo, Jr.</t>
  </si>
  <si>
    <t>HR</t>
  </si>
  <si>
    <t>2019-016S</t>
  </si>
  <si>
    <t>Brisas del Este Phase Two</t>
  </si>
  <si>
    <t>NW 18 Avenue, Intersection of NW 29 Street and NW 18 Avenue, Miami, Florida</t>
  </si>
  <si>
    <t>Brisas del Este Phase Two, LLC</t>
  </si>
  <si>
    <t>Brisas del Este Phase Two Developer, LLC</t>
  </si>
  <si>
    <t>2019-017BS</t>
  </si>
  <si>
    <t>Village of Valor</t>
  </si>
  <si>
    <t>Palm Beach</t>
  </si>
  <si>
    <t>2431, 2441, 2559 and 2650 2nd Avenue North, Lake Worth FL 33461</t>
  </si>
  <si>
    <t>Village of Valor, LTD</t>
  </si>
  <si>
    <t>KSM Holdings Florida, LLC</t>
  </si>
  <si>
    <t>Kathy Makino-Leipsitz</t>
  </si>
  <si>
    <t>Jill Ferrari</t>
  </si>
  <si>
    <t>MR 4</t>
  </si>
  <si>
    <t>2019-018S</t>
  </si>
  <si>
    <t>Liberty Square Phase Three</t>
  </si>
  <si>
    <t>1201 NW 65 Street, Miami, Florida 33147</t>
  </si>
  <si>
    <t>Liberty Square Phase Three, LLC</t>
  </si>
  <si>
    <t>Liberty Square Phase Three Developer, LLC</t>
  </si>
  <si>
    <t>2019-019BS</t>
  </si>
  <si>
    <t>WRDG T3C</t>
  </si>
  <si>
    <t>Hillsborough</t>
  </si>
  <si>
    <t>Chestnut Street, SE Corner of Chestnut Street and North Oregon Avenue, Tampa, Florida</t>
  </si>
  <si>
    <t>WRDG T3C, LP</t>
  </si>
  <si>
    <t>WRDG T3C Developer, LLC</t>
  </si>
  <si>
    <t xml:space="preserve">Jerome D. Ryans </t>
  </si>
  <si>
    <t xml:space="preserve">Alberto Milo, Jr. </t>
  </si>
  <si>
    <t>2019-020S</t>
  </si>
  <si>
    <t>Marquis Apartments</t>
  </si>
  <si>
    <t>Broward</t>
  </si>
  <si>
    <t>NW 9th Street, NW Corner of NW 9th Street and Dr. B.J. McCormick Avenue, Pompano Beach</t>
  </si>
  <si>
    <t xml:space="preserve">Marquis Partners, Ltd. </t>
  </si>
  <si>
    <t>Cornerstone Group Partners, LLC</t>
  </si>
  <si>
    <t>Mara S. Mades</t>
  </si>
  <si>
    <t>2019-021S</t>
  </si>
  <si>
    <t>Lofts at Cathedral</t>
  </si>
  <si>
    <t>Duval</t>
  </si>
  <si>
    <t>E. Duval St., northwest of intersection of E. Duval St. and N. Liberty St., Jacksonville</t>
  </si>
  <si>
    <t>Lofts at Cathedral, Ltd.</t>
  </si>
  <si>
    <t>TVC Development, Inc.</t>
  </si>
  <si>
    <t>James R. Hoover</t>
  </si>
  <si>
    <t>MR 5/6</t>
  </si>
  <si>
    <t>2019-022BS</t>
  </si>
  <si>
    <t>Sunset Pointe II</t>
  </si>
  <si>
    <t>1177 NW 76th Street, Miami-Dade County</t>
  </si>
  <si>
    <t>Sunset Pointe II Associates, Ltd.</t>
  </si>
  <si>
    <t>Cornerstone Group Partners, LLC ; and New Urban Development LLC</t>
  </si>
  <si>
    <t>2019-023BS</t>
  </si>
  <si>
    <t>Metro Grande III</t>
  </si>
  <si>
    <t>W 19th Street, NE Corner of W 19th Street and W Okeechobee Road, Hialeah</t>
  </si>
  <si>
    <t xml:space="preserve">Metro Grande III Associates, Ltd. </t>
  </si>
  <si>
    <t>2019-024BS</t>
  </si>
  <si>
    <t>Sierra Bay</t>
  </si>
  <si>
    <t>South side of SW 214 St., SW of the intersection of SW 214 St. and SW 117 Ct., Miami-Dade County</t>
  </si>
  <si>
    <t>Sierra Bay Apartments, Ltd.</t>
  </si>
  <si>
    <t>2019-025BS</t>
  </si>
  <si>
    <t>Ambar Walk</t>
  </si>
  <si>
    <t>SW 216th Street, SE of the intersection of SW 216 St. and SW 119th Ave., Unincorporated Miami-Dade County, FL</t>
  </si>
  <si>
    <t>Ambar Walk, Ltd.</t>
  </si>
  <si>
    <t>Ambar3, LLC</t>
  </si>
  <si>
    <t>Elena M. Adames</t>
  </si>
  <si>
    <t>Jason O. Floyd</t>
  </si>
  <si>
    <t>2019-026BS</t>
  </si>
  <si>
    <t>Ambar Trail</t>
  </si>
  <si>
    <t>SW 117th Ave., NE of the intersection of SW 117th Ave. and SW 115th Rd., Unincorporated Miami-Dade County, FL</t>
  </si>
  <si>
    <t>Ambar Trail, Ltd.</t>
  </si>
  <si>
    <t>2019-027BS</t>
  </si>
  <si>
    <t xml:space="preserve">Solimar </t>
  </si>
  <si>
    <t>NW 5th Avenue, southeast of the intersection of NW 5th Avenue and NW 12th Street, Florida City</t>
  </si>
  <si>
    <t>Solimar Associates, Ltd.</t>
  </si>
  <si>
    <t xml:space="preserve">Cornerstone Group Partners, LLC; Florida Community Development Corporation </t>
  </si>
  <si>
    <t>2019-028BS</t>
  </si>
  <si>
    <t>Quail Roost Transit Village II</t>
  </si>
  <si>
    <t>On Homestead Ave, at the intersection of Homestead Ave and SW 186th St, Unincorporated Miami-Dade County</t>
  </si>
  <si>
    <t>Quail Roost Transit Village II, Ltd.</t>
  </si>
  <si>
    <t>Quail Roost II Development, LLC</t>
  </si>
  <si>
    <t>Kenneth Naylor</t>
  </si>
  <si>
    <t>Elizabeth Wong</t>
  </si>
  <si>
    <t>2019-029BS</t>
  </si>
  <si>
    <t>Brownsville Transit Village V</t>
  </si>
  <si>
    <t>On NW 29th Ave, east of the intersection of NW 29th Ave and NW 51st Terrace, Unincorporated Miami-Dade County</t>
  </si>
  <si>
    <t>Brownsville Village V, Ltd.</t>
  </si>
  <si>
    <t xml:space="preserve">APC Brownsville Village V Development, LLC, MSCDC Brownsville V,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</si>
</sst>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01362-F7CC-4E50-A393-8A5F6D0315FC}">
  <dimension ref="A1:AJ18"/>
  <sheetViews>
    <sheetView tabSelected="1"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9" sqref="G9"/>
    </sheetView>
  </sheetViews>
  <sheetFormatPr defaultColWidth="9.109375" defaultRowHeight="12" x14ac:dyDescent="0.3"/>
  <cols>
    <col min="1" max="1" width="13.44140625" style="7" customWidth="1"/>
    <col min="2" max="2" width="21" style="7" customWidth="1"/>
    <col min="3" max="3" width="12.33203125" style="7" bestFit="1" customWidth="1"/>
    <col min="4" max="4" width="29.109375" style="8" customWidth="1"/>
    <col min="5" max="5" width="20" style="8" customWidth="1"/>
    <col min="6" max="6" width="24.6640625" style="7" customWidth="1"/>
    <col min="7" max="8" width="20.21875" style="7" customWidth="1"/>
    <col min="9" max="9" width="3.44140625" style="7" bestFit="1" customWidth="1"/>
    <col min="10" max="10" width="7" style="7" bestFit="1" customWidth="1"/>
    <col min="11" max="11" width="7.88671875" style="7" bestFit="1" customWidth="1"/>
    <col min="12" max="12" width="5.6640625" style="7" bestFit="1" customWidth="1"/>
    <col min="13" max="13" width="9" style="7" bestFit="1" customWidth="1"/>
    <col min="14" max="14" width="9.5546875" style="7" bestFit="1" customWidth="1"/>
    <col min="15" max="22" width="5.6640625" style="7" bestFit="1" customWidth="1"/>
    <col min="23" max="23" width="4.33203125" style="7" bestFit="1" customWidth="1"/>
    <col min="24" max="24" width="7.88671875" style="7" bestFit="1" customWidth="1"/>
    <col min="25" max="25" width="4" style="7" bestFit="1" customWidth="1"/>
    <col min="26" max="27" width="5.6640625" style="7" bestFit="1" customWidth="1"/>
    <col min="28" max="28" width="8.44140625" style="7" bestFit="1" customWidth="1"/>
    <col min="29" max="29" width="11.5546875" style="7" bestFit="1" customWidth="1"/>
    <col min="30" max="30" width="12.33203125" style="7" bestFit="1" customWidth="1"/>
    <col min="31" max="31" width="5.6640625" style="7" bestFit="1" customWidth="1"/>
    <col min="32" max="32" width="3.44140625" style="7" bestFit="1" customWidth="1"/>
    <col min="33" max="33" width="5.6640625" style="7" bestFit="1" customWidth="1"/>
    <col min="34" max="34" width="3.44140625" style="7" bestFit="1" customWidth="1"/>
    <col min="35" max="35" width="12.33203125" style="7" bestFit="1" customWidth="1"/>
    <col min="36" max="36" width="5.6640625" style="7" bestFit="1" customWidth="1"/>
    <col min="37" max="16384" width="9.109375" style="7"/>
  </cols>
  <sheetData>
    <row r="1" spans="1:36" s="10" customFormat="1" ht="82.2" customHeight="1" x14ac:dyDescent="0.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</row>
    <row r="2" spans="1:36" ht="24" x14ac:dyDescent="0.3">
      <c r="A2" s="1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1" t="s">
        <v>42</v>
      </c>
      <c r="H2" s="1" t="s">
        <v>43</v>
      </c>
      <c r="I2" s="1" t="s">
        <v>44</v>
      </c>
      <c r="J2" s="1" t="s">
        <v>45</v>
      </c>
      <c r="K2" s="1" t="s">
        <v>46</v>
      </c>
      <c r="L2" s="1" t="s">
        <v>44</v>
      </c>
      <c r="M2" s="3">
        <v>25.518242999999998</v>
      </c>
      <c r="N2" s="3">
        <v>-80.417304999999999</v>
      </c>
      <c r="O2" s="1"/>
      <c r="P2" s="1"/>
      <c r="Q2" s="1">
        <v>0.59</v>
      </c>
      <c r="R2" s="1"/>
      <c r="S2" s="1">
        <v>0.43</v>
      </c>
      <c r="T2" s="1">
        <v>0.3</v>
      </c>
      <c r="U2" s="1">
        <v>0.25</v>
      </c>
      <c r="V2" s="1" t="s">
        <v>44</v>
      </c>
      <c r="W2" s="1" t="s">
        <v>44</v>
      </c>
      <c r="X2" s="1" t="s">
        <v>47</v>
      </c>
      <c r="Y2" s="1">
        <v>136</v>
      </c>
      <c r="Z2" s="1">
        <v>5</v>
      </c>
      <c r="AA2" s="1" t="s">
        <v>44</v>
      </c>
      <c r="AB2" s="4">
        <v>8500000</v>
      </c>
      <c r="AC2" s="5">
        <v>680448</v>
      </c>
      <c r="AD2" s="5">
        <v>17000000</v>
      </c>
      <c r="AE2" s="1" t="s">
        <v>44</v>
      </c>
      <c r="AF2" s="1" t="s">
        <v>46</v>
      </c>
      <c r="AG2" s="1" t="s">
        <v>44</v>
      </c>
      <c r="AH2" s="1" t="s">
        <v>46</v>
      </c>
      <c r="AI2" s="6">
        <f>AB2/Y2</f>
        <v>62500</v>
      </c>
      <c r="AJ2" s="1">
        <v>10</v>
      </c>
    </row>
    <row r="3" spans="1:36" ht="48" x14ac:dyDescent="0.3">
      <c r="A3" s="1" t="s">
        <v>48</v>
      </c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1" t="s">
        <v>54</v>
      </c>
      <c r="H3" s="1" t="s">
        <v>54</v>
      </c>
      <c r="I3" s="1" t="s">
        <v>44</v>
      </c>
      <c r="J3" s="1" t="s">
        <v>45</v>
      </c>
      <c r="K3" s="1" t="s">
        <v>44</v>
      </c>
      <c r="L3" s="1" t="s">
        <v>44</v>
      </c>
      <c r="M3" s="3">
        <v>26.692786000000002</v>
      </c>
      <c r="N3" s="3">
        <v>-81.919364999999999</v>
      </c>
      <c r="O3" s="1">
        <v>0.28000000000000003</v>
      </c>
      <c r="P3" s="1"/>
      <c r="Q3" s="1"/>
      <c r="R3" s="1"/>
      <c r="S3" s="1">
        <v>1.33</v>
      </c>
      <c r="T3" s="1">
        <v>1.19</v>
      </c>
      <c r="U3" s="1">
        <v>0.34</v>
      </c>
      <c r="V3" s="1" t="s">
        <v>44</v>
      </c>
      <c r="W3" s="1" t="s">
        <v>55</v>
      </c>
      <c r="X3" s="1" t="s">
        <v>47</v>
      </c>
      <c r="Y3" s="1">
        <v>120</v>
      </c>
      <c r="Z3" s="1">
        <v>5</v>
      </c>
      <c r="AA3" s="1" t="s">
        <v>44</v>
      </c>
      <c r="AB3" s="4">
        <v>8498000</v>
      </c>
      <c r="AC3" s="5">
        <v>585000</v>
      </c>
      <c r="AD3" s="5">
        <v>13000000</v>
      </c>
      <c r="AE3" s="1" t="s">
        <v>44</v>
      </c>
      <c r="AF3" s="1" t="s">
        <v>46</v>
      </c>
      <c r="AG3" s="1" t="s">
        <v>44</v>
      </c>
      <c r="AH3" s="1" t="s">
        <v>44</v>
      </c>
      <c r="AI3" s="6">
        <f>AB3/Y3</f>
        <v>70816.666666666672</v>
      </c>
      <c r="AJ3" s="1">
        <v>4</v>
      </c>
    </row>
    <row r="4" spans="1:36" ht="24" x14ac:dyDescent="0.3">
      <c r="A4" s="1" t="s">
        <v>56</v>
      </c>
      <c r="B4" s="2" t="s">
        <v>57</v>
      </c>
      <c r="C4" s="2" t="s">
        <v>38</v>
      </c>
      <c r="D4" s="2" t="s">
        <v>58</v>
      </c>
      <c r="E4" s="2" t="s">
        <v>59</v>
      </c>
      <c r="F4" s="2" t="s">
        <v>60</v>
      </c>
      <c r="G4" s="1" t="s">
        <v>61</v>
      </c>
      <c r="H4" s="1"/>
      <c r="I4" s="1" t="s">
        <v>44</v>
      </c>
      <c r="J4" s="1" t="s">
        <v>62</v>
      </c>
      <c r="K4" s="1" t="s">
        <v>46</v>
      </c>
      <c r="L4" s="1" t="s">
        <v>44</v>
      </c>
      <c r="M4" s="3">
        <v>25.780360000000002</v>
      </c>
      <c r="N4" s="3">
        <v>-80.218421000000006</v>
      </c>
      <c r="O4" s="1"/>
      <c r="P4" s="1"/>
      <c r="Q4" s="1"/>
      <c r="R4" s="1">
        <v>0.65</v>
      </c>
      <c r="S4" s="1">
        <v>0.45</v>
      </c>
      <c r="T4" s="1">
        <v>0.57999999999999996</v>
      </c>
      <c r="U4" s="1">
        <v>0.78</v>
      </c>
      <c r="V4" s="1" t="s">
        <v>44</v>
      </c>
      <c r="W4" s="1" t="s">
        <v>44</v>
      </c>
      <c r="X4" s="1" t="s">
        <v>47</v>
      </c>
      <c r="Y4" s="1">
        <v>154</v>
      </c>
      <c r="Z4" s="1">
        <v>1</v>
      </c>
      <c r="AA4" s="1" t="s">
        <v>44</v>
      </c>
      <c r="AB4" s="1">
        <v>6160000</v>
      </c>
      <c r="AC4" s="5">
        <v>1399952</v>
      </c>
      <c r="AD4" s="5"/>
      <c r="AE4" s="1" t="s">
        <v>44</v>
      </c>
      <c r="AF4" s="1" t="s">
        <v>44</v>
      </c>
      <c r="AG4" s="1" t="s">
        <v>44</v>
      </c>
      <c r="AH4" s="1" t="s">
        <v>46</v>
      </c>
      <c r="AI4" s="6">
        <f>AB4/Y4</f>
        <v>40000</v>
      </c>
      <c r="AJ4" s="1">
        <v>8</v>
      </c>
    </row>
    <row r="5" spans="1:36" ht="36" x14ac:dyDescent="0.3">
      <c r="A5" s="1" t="s">
        <v>63</v>
      </c>
      <c r="B5" s="2" t="s">
        <v>64</v>
      </c>
      <c r="C5" s="2" t="s">
        <v>38</v>
      </c>
      <c r="D5" s="2" t="s">
        <v>65</v>
      </c>
      <c r="E5" s="2" t="s">
        <v>66</v>
      </c>
      <c r="F5" s="2" t="s">
        <v>67</v>
      </c>
      <c r="G5" s="1" t="s">
        <v>61</v>
      </c>
      <c r="H5" s="1"/>
      <c r="I5" s="1" t="s">
        <v>44</v>
      </c>
      <c r="J5" s="1" t="s">
        <v>62</v>
      </c>
      <c r="K5" s="1" t="s">
        <v>46</v>
      </c>
      <c r="L5" s="1" t="s">
        <v>44</v>
      </c>
      <c r="M5" s="3">
        <v>25.803532000000001</v>
      </c>
      <c r="N5" s="3">
        <v>-80.225871999999995</v>
      </c>
      <c r="O5" s="1"/>
      <c r="P5" s="1"/>
      <c r="Q5" s="1"/>
      <c r="R5" s="1">
        <v>0.66</v>
      </c>
      <c r="S5" s="1">
        <v>0.16</v>
      </c>
      <c r="T5" s="1">
        <v>1.22</v>
      </c>
      <c r="U5" s="1">
        <v>0.14000000000000001</v>
      </c>
      <c r="V5" s="1" t="s">
        <v>44</v>
      </c>
      <c r="W5" s="1" t="s">
        <v>44</v>
      </c>
      <c r="X5" s="1" t="s">
        <v>47</v>
      </c>
      <c r="Y5" s="1">
        <v>120</v>
      </c>
      <c r="Z5" s="1">
        <v>1</v>
      </c>
      <c r="AA5" s="1" t="s">
        <v>44</v>
      </c>
      <c r="AB5" s="1">
        <v>4260000</v>
      </c>
      <c r="AC5" s="5">
        <v>1012822</v>
      </c>
      <c r="AD5" s="5"/>
      <c r="AE5" s="1" t="s">
        <v>44</v>
      </c>
      <c r="AF5" s="1" t="s">
        <v>44</v>
      </c>
      <c r="AG5" s="1" t="s">
        <v>44</v>
      </c>
      <c r="AH5" s="1" t="s">
        <v>46</v>
      </c>
      <c r="AI5" s="6">
        <f>AB5/Y5</f>
        <v>35500</v>
      </c>
      <c r="AJ5" s="1">
        <v>11</v>
      </c>
    </row>
    <row r="6" spans="1:36" ht="24" x14ac:dyDescent="0.3">
      <c r="A6" s="1" t="s">
        <v>68</v>
      </c>
      <c r="B6" s="2" t="s">
        <v>69</v>
      </c>
      <c r="C6" s="2" t="s">
        <v>70</v>
      </c>
      <c r="D6" s="2" t="s">
        <v>71</v>
      </c>
      <c r="E6" s="2" t="s">
        <v>72</v>
      </c>
      <c r="F6" s="2" t="s">
        <v>73</v>
      </c>
      <c r="G6" s="1" t="s">
        <v>74</v>
      </c>
      <c r="H6" s="1" t="s">
        <v>75</v>
      </c>
      <c r="I6" s="1" t="s">
        <v>46</v>
      </c>
      <c r="J6" s="1" t="s">
        <v>76</v>
      </c>
      <c r="K6" s="1" t="s">
        <v>46</v>
      </c>
      <c r="L6" s="1" t="s">
        <v>44</v>
      </c>
      <c r="M6" s="3">
        <v>26.619246</v>
      </c>
      <c r="N6" s="3">
        <v>-80.082584999999995</v>
      </c>
      <c r="O6" s="1"/>
      <c r="P6" s="1"/>
      <c r="Q6" s="1"/>
      <c r="R6" s="1">
        <v>0.86</v>
      </c>
      <c r="S6" s="1">
        <v>0.67</v>
      </c>
      <c r="T6" s="1">
        <v>0.9</v>
      </c>
      <c r="U6" s="1">
        <v>0.54</v>
      </c>
      <c r="V6" s="1" t="s">
        <v>44</v>
      </c>
      <c r="W6" s="1" t="s">
        <v>44</v>
      </c>
      <c r="X6" s="1" t="s">
        <v>47</v>
      </c>
      <c r="Y6" s="1">
        <v>157</v>
      </c>
      <c r="Z6" s="1">
        <v>4</v>
      </c>
      <c r="AA6" s="1" t="s">
        <v>44</v>
      </c>
      <c r="AB6" s="4">
        <v>6498036</v>
      </c>
      <c r="AC6" s="5">
        <v>11329869</v>
      </c>
      <c r="AD6" s="5">
        <v>13263000</v>
      </c>
      <c r="AE6" s="1" t="s">
        <v>44</v>
      </c>
      <c r="AF6" s="1" t="s">
        <v>44</v>
      </c>
      <c r="AG6" s="1" t="s">
        <v>44</v>
      </c>
      <c r="AH6" s="1" t="s">
        <v>46</v>
      </c>
      <c r="AI6" s="6">
        <f>AB6/Y6</f>
        <v>41388.764331210194</v>
      </c>
      <c r="AJ6" s="1">
        <v>15</v>
      </c>
    </row>
    <row r="7" spans="1:36" ht="24" x14ac:dyDescent="0.3">
      <c r="A7" s="1" t="s">
        <v>77</v>
      </c>
      <c r="B7" s="2" t="s">
        <v>78</v>
      </c>
      <c r="C7" s="2" t="s">
        <v>38</v>
      </c>
      <c r="D7" s="2" t="s">
        <v>79</v>
      </c>
      <c r="E7" s="2" t="s">
        <v>80</v>
      </c>
      <c r="F7" s="2" t="s">
        <v>81</v>
      </c>
      <c r="G7" s="1" t="s">
        <v>61</v>
      </c>
      <c r="H7" s="1"/>
      <c r="I7" s="1" t="s">
        <v>44</v>
      </c>
      <c r="J7" s="1" t="s">
        <v>45</v>
      </c>
      <c r="K7" s="1" t="s">
        <v>46</v>
      </c>
      <c r="L7" s="1" t="s">
        <v>44</v>
      </c>
      <c r="M7" s="3">
        <v>25.834496999999999</v>
      </c>
      <c r="N7" s="3">
        <v>-80.218671999999998</v>
      </c>
      <c r="O7" s="1"/>
      <c r="P7" s="1">
        <v>0.18</v>
      </c>
      <c r="Q7" s="1"/>
      <c r="R7" s="1"/>
      <c r="S7" s="1">
        <v>0.7</v>
      </c>
      <c r="T7" s="1">
        <v>0.73</v>
      </c>
      <c r="U7" s="1">
        <v>0.18</v>
      </c>
      <c r="V7" s="1" t="s">
        <v>44</v>
      </c>
      <c r="W7" s="1" t="s">
        <v>44</v>
      </c>
      <c r="X7" s="1" t="s">
        <v>47</v>
      </c>
      <c r="Y7" s="1">
        <v>192</v>
      </c>
      <c r="Z7" s="1">
        <v>6</v>
      </c>
      <c r="AA7" s="1" t="s">
        <v>44</v>
      </c>
      <c r="AB7" s="1">
        <v>6450000</v>
      </c>
      <c r="AC7" s="5">
        <v>1717823</v>
      </c>
      <c r="AD7" s="5"/>
      <c r="AE7" s="1" t="s">
        <v>44</v>
      </c>
      <c r="AF7" s="1" t="s">
        <v>44</v>
      </c>
      <c r="AG7" s="1" t="s">
        <v>44</v>
      </c>
      <c r="AH7" s="1" t="s">
        <v>46</v>
      </c>
      <c r="AI7" s="6">
        <f>AB7/Y7</f>
        <v>33593.75</v>
      </c>
      <c r="AJ7" s="1">
        <v>13</v>
      </c>
    </row>
    <row r="8" spans="1:36" ht="36" x14ac:dyDescent="0.3">
      <c r="A8" s="1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1" t="s">
        <v>88</v>
      </c>
      <c r="H8" s="1" t="s">
        <v>89</v>
      </c>
      <c r="I8" s="1" t="s">
        <v>44</v>
      </c>
      <c r="J8" s="1" t="s">
        <v>62</v>
      </c>
      <c r="K8" s="1" t="s">
        <v>46</v>
      </c>
      <c r="L8" s="1" t="s">
        <v>44</v>
      </c>
      <c r="M8" s="3">
        <v>27.958386000000001</v>
      </c>
      <c r="N8" s="3">
        <v>-82.474412999999998</v>
      </c>
      <c r="O8" s="1"/>
      <c r="P8" s="1">
        <v>0.98</v>
      </c>
      <c r="Q8" s="1"/>
      <c r="R8" s="1"/>
      <c r="S8" s="1">
        <v>0.9</v>
      </c>
      <c r="T8" s="1">
        <v>0.18</v>
      </c>
      <c r="U8" s="1">
        <v>0.09</v>
      </c>
      <c r="V8" s="1" t="s">
        <v>44</v>
      </c>
      <c r="W8" s="1" t="s">
        <v>44</v>
      </c>
      <c r="X8" s="1" t="s">
        <v>47</v>
      </c>
      <c r="Y8" s="1">
        <v>118</v>
      </c>
      <c r="Z8" s="1">
        <v>1</v>
      </c>
      <c r="AA8" s="1" t="s">
        <v>46</v>
      </c>
      <c r="AB8" s="1">
        <v>4720000</v>
      </c>
      <c r="AC8" s="5">
        <v>1245592</v>
      </c>
      <c r="AD8" s="5">
        <v>20000000</v>
      </c>
      <c r="AE8" s="1" t="s">
        <v>44</v>
      </c>
      <c r="AF8" s="1" t="s">
        <v>46</v>
      </c>
      <c r="AG8" s="1" t="s">
        <v>44</v>
      </c>
      <c r="AH8" s="1" t="s">
        <v>46</v>
      </c>
      <c r="AI8" s="6">
        <f>AB8/Y8</f>
        <v>40000</v>
      </c>
      <c r="AJ8" s="1">
        <v>1</v>
      </c>
    </row>
    <row r="9" spans="1:36" ht="36" x14ac:dyDescent="0.3">
      <c r="A9" s="1" t="s">
        <v>90</v>
      </c>
      <c r="B9" s="2" t="s">
        <v>91</v>
      </c>
      <c r="C9" s="2" t="s">
        <v>92</v>
      </c>
      <c r="D9" s="2" t="s">
        <v>93</v>
      </c>
      <c r="E9" s="2" t="s">
        <v>94</v>
      </c>
      <c r="F9" s="2" t="s">
        <v>95</v>
      </c>
      <c r="G9" s="1" t="s">
        <v>96</v>
      </c>
      <c r="H9" s="1" t="s">
        <v>96</v>
      </c>
      <c r="I9" s="1" t="s">
        <v>44</v>
      </c>
      <c r="J9" s="1" t="s">
        <v>45</v>
      </c>
      <c r="K9" s="1" t="s">
        <v>46</v>
      </c>
      <c r="L9" s="1" t="s">
        <v>44</v>
      </c>
      <c r="M9" s="3">
        <v>26.240423</v>
      </c>
      <c r="N9" s="3">
        <v>-80.148016999999996</v>
      </c>
      <c r="O9" s="1"/>
      <c r="P9" s="1">
        <v>1.23</v>
      </c>
      <c r="Q9" s="1"/>
      <c r="R9" s="1"/>
      <c r="S9" s="1">
        <v>0.75</v>
      </c>
      <c r="T9" s="1">
        <v>0.73</v>
      </c>
      <c r="U9" s="1">
        <v>0.48</v>
      </c>
      <c r="V9" s="1" t="s">
        <v>44</v>
      </c>
      <c r="W9" s="1" t="s">
        <v>44</v>
      </c>
      <c r="X9" s="1" t="s">
        <v>47</v>
      </c>
      <c r="Y9" s="1">
        <v>100</v>
      </c>
      <c r="Z9" s="1">
        <v>5</v>
      </c>
      <c r="AA9" s="1" t="s">
        <v>44</v>
      </c>
      <c r="AB9" s="4">
        <v>5200000</v>
      </c>
      <c r="AC9" s="5">
        <v>605773</v>
      </c>
      <c r="AD9" s="5"/>
      <c r="AE9" s="1" t="s">
        <v>44</v>
      </c>
      <c r="AF9" s="1" t="s">
        <v>44</v>
      </c>
      <c r="AG9" s="1" t="s">
        <v>44</v>
      </c>
      <c r="AH9" s="1" t="s">
        <v>46</v>
      </c>
      <c r="AI9" s="6">
        <f>AB9/Y9</f>
        <v>52000</v>
      </c>
      <c r="AJ9" s="1">
        <v>17</v>
      </c>
    </row>
    <row r="10" spans="1:36" ht="36" x14ac:dyDescent="0.3">
      <c r="A10" s="1" t="s">
        <v>97</v>
      </c>
      <c r="B10" s="2" t="s">
        <v>98</v>
      </c>
      <c r="C10" s="2" t="s">
        <v>99</v>
      </c>
      <c r="D10" s="2" t="s">
        <v>100</v>
      </c>
      <c r="E10" s="2" t="s">
        <v>101</v>
      </c>
      <c r="F10" s="2" t="s">
        <v>102</v>
      </c>
      <c r="G10" s="1" t="s">
        <v>103</v>
      </c>
      <c r="H10" s="1"/>
      <c r="I10" s="1" t="s">
        <v>44</v>
      </c>
      <c r="J10" s="1" t="s">
        <v>104</v>
      </c>
      <c r="K10" s="1" t="s">
        <v>46</v>
      </c>
      <c r="L10" s="1" t="s">
        <v>44</v>
      </c>
      <c r="M10" s="3">
        <v>30.328552999999999</v>
      </c>
      <c r="N10" s="3">
        <v>-81.652173000000005</v>
      </c>
      <c r="O10" s="1"/>
      <c r="P10" s="1">
        <v>0.16</v>
      </c>
      <c r="Q10" s="1"/>
      <c r="R10" s="1"/>
      <c r="S10" s="1">
        <v>0.16</v>
      </c>
      <c r="T10" s="1">
        <v>0.19</v>
      </c>
      <c r="U10" s="1"/>
      <c r="V10" s="1" t="s">
        <v>44</v>
      </c>
      <c r="W10" s="1" t="s">
        <v>55</v>
      </c>
      <c r="X10" s="1" t="s">
        <v>47</v>
      </c>
      <c r="Y10" s="1">
        <v>120</v>
      </c>
      <c r="Z10" s="1">
        <v>1</v>
      </c>
      <c r="AA10" s="1" t="s">
        <v>44</v>
      </c>
      <c r="AB10" s="4">
        <v>8500000</v>
      </c>
      <c r="AC10" s="5">
        <v>486792</v>
      </c>
      <c r="AD10" s="5"/>
      <c r="AE10" s="1" t="s">
        <v>44</v>
      </c>
      <c r="AF10" s="1" t="s">
        <v>44</v>
      </c>
      <c r="AG10" s="1" t="s">
        <v>44</v>
      </c>
      <c r="AH10" s="1" t="s">
        <v>46</v>
      </c>
      <c r="AI10" s="6">
        <f>AB10/Y10</f>
        <v>70833.333333333328</v>
      </c>
      <c r="AJ10" s="1">
        <v>7</v>
      </c>
    </row>
    <row r="11" spans="1:36" ht="24" x14ac:dyDescent="0.3">
      <c r="A11" s="1" t="s">
        <v>105</v>
      </c>
      <c r="B11" s="2" t="s">
        <v>106</v>
      </c>
      <c r="C11" s="2" t="s">
        <v>38</v>
      </c>
      <c r="D11" s="2" t="s">
        <v>107</v>
      </c>
      <c r="E11" s="2" t="s">
        <v>108</v>
      </c>
      <c r="F11" s="2" t="s">
        <v>109</v>
      </c>
      <c r="G11" s="1" t="s">
        <v>96</v>
      </c>
      <c r="H11" s="1" t="s">
        <v>96</v>
      </c>
      <c r="I11" s="1" t="s">
        <v>44</v>
      </c>
      <c r="J11" s="1" t="s">
        <v>45</v>
      </c>
      <c r="K11" s="1" t="s">
        <v>46</v>
      </c>
      <c r="L11" s="1" t="s">
        <v>44</v>
      </c>
      <c r="M11" s="3">
        <v>25.844532999999998</v>
      </c>
      <c r="N11" s="3">
        <v>-80.216931000000002</v>
      </c>
      <c r="O11" s="1"/>
      <c r="P11" s="1">
        <v>1.07</v>
      </c>
      <c r="Q11" s="1"/>
      <c r="R11" s="1"/>
      <c r="S11" s="1">
        <v>0.89</v>
      </c>
      <c r="T11" s="1">
        <v>1.06</v>
      </c>
      <c r="U11" s="1">
        <v>0.37</v>
      </c>
      <c r="V11" s="1" t="s">
        <v>44</v>
      </c>
      <c r="W11" s="1" t="s">
        <v>44</v>
      </c>
      <c r="X11" s="1" t="s">
        <v>47</v>
      </c>
      <c r="Y11" s="1">
        <v>96</v>
      </c>
      <c r="Z11" s="1">
        <v>4</v>
      </c>
      <c r="AA11" s="1" t="s">
        <v>44</v>
      </c>
      <c r="AB11" s="4">
        <v>4474000</v>
      </c>
      <c r="AC11" s="5">
        <v>590927</v>
      </c>
      <c r="AD11" s="5">
        <v>11750000</v>
      </c>
      <c r="AE11" s="1" t="s">
        <v>44</v>
      </c>
      <c r="AF11" s="1" t="s">
        <v>44</v>
      </c>
      <c r="AG11" s="1" t="s">
        <v>44</v>
      </c>
      <c r="AH11" s="1" t="s">
        <v>46</v>
      </c>
      <c r="AI11" s="6">
        <f>AB11/Y11</f>
        <v>46604.166666666664</v>
      </c>
      <c r="AJ11" s="1">
        <v>14</v>
      </c>
    </row>
    <row r="12" spans="1:36" ht="24" x14ac:dyDescent="0.3">
      <c r="A12" s="1" t="s">
        <v>110</v>
      </c>
      <c r="B12" s="2" t="s">
        <v>111</v>
      </c>
      <c r="C12" s="2" t="s">
        <v>38</v>
      </c>
      <c r="D12" s="2" t="s">
        <v>112</v>
      </c>
      <c r="E12" s="2" t="s">
        <v>113</v>
      </c>
      <c r="F12" s="2" t="s">
        <v>95</v>
      </c>
      <c r="G12" s="1" t="s">
        <v>96</v>
      </c>
      <c r="H12" s="1" t="s">
        <v>96</v>
      </c>
      <c r="I12" s="1" t="s">
        <v>44</v>
      </c>
      <c r="J12" s="1" t="s">
        <v>62</v>
      </c>
      <c r="K12" s="1" t="s">
        <v>46</v>
      </c>
      <c r="L12" s="1" t="s">
        <v>44</v>
      </c>
      <c r="M12" s="3">
        <v>25.839109000000001</v>
      </c>
      <c r="N12" s="3">
        <v>-80.301764000000006</v>
      </c>
      <c r="O12" s="1"/>
      <c r="P12" s="1"/>
      <c r="Q12" s="1"/>
      <c r="R12" s="1">
        <v>0.04</v>
      </c>
      <c r="S12" s="1">
        <v>0.6</v>
      </c>
      <c r="T12" s="1">
        <v>1.61</v>
      </c>
      <c r="U12" s="1">
        <v>0.41</v>
      </c>
      <c r="V12" s="1" t="s">
        <v>44</v>
      </c>
      <c r="W12" s="1" t="s">
        <v>44</v>
      </c>
      <c r="X12" s="1" t="s">
        <v>47</v>
      </c>
      <c r="Y12" s="1">
        <v>84</v>
      </c>
      <c r="Z12" s="1">
        <v>1</v>
      </c>
      <c r="AA12" s="1" t="s">
        <v>44</v>
      </c>
      <c r="AB12" s="4">
        <v>6000000</v>
      </c>
      <c r="AC12" s="5">
        <v>709592</v>
      </c>
      <c r="AD12" s="5">
        <v>14000000</v>
      </c>
      <c r="AE12" s="1" t="s">
        <v>44</v>
      </c>
      <c r="AF12" s="1" t="s">
        <v>44</v>
      </c>
      <c r="AG12" s="1" t="s">
        <v>44</v>
      </c>
      <c r="AH12" s="1" t="s">
        <v>46</v>
      </c>
      <c r="AI12" s="6">
        <f>AB12/Y12</f>
        <v>71428.571428571435</v>
      </c>
      <c r="AJ12" s="1">
        <v>9</v>
      </c>
    </row>
    <row r="13" spans="1:36" ht="36" x14ac:dyDescent="0.3">
      <c r="A13" s="1" t="s">
        <v>114</v>
      </c>
      <c r="B13" s="2" t="s">
        <v>115</v>
      </c>
      <c r="C13" s="2" t="s">
        <v>38</v>
      </c>
      <c r="D13" s="2" t="s">
        <v>116</v>
      </c>
      <c r="E13" s="2" t="s">
        <v>117</v>
      </c>
      <c r="F13" s="2" t="s">
        <v>95</v>
      </c>
      <c r="G13" s="1" t="s">
        <v>96</v>
      </c>
      <c r="H13" s="1" t="s">
        <v>96</v>
      </c>
      <c r="I13" s="1" t="s">
        <v>44</v>
      </c>
      <c r="J13" s="1" t="s">
        <v>45</v>
      </c>
      <c r="K13" s="1" t="s">
        <v>46</v>
      </c>
      <c r="L13" s="1" t="s">
        <v>44</v>
      </c>
      <c r="M13" s="3">
        <v>25.567067000000002</v>
      </c>
      <c r="N13" s="3">
        <v>-80.382696999999993</v>
      </c>
      <c r="O13" s="1"/>
      <c r="P13" s="1"/>
      <c r="Q13" s="1">
        <v>0.08</v>
      </c>
      <c r="R13" s="1"/>
      <c r="S13" s="1">
        <v>0.52</v>
      </c>
      <c r="T13" s="1">
        <v>0.56999999999999995</v>
      </c>
      <c r="U13" s="1">
        <v>0.22</v>
      </c>
      <c r="V13" s="1" t="s">
        <v>44</v>
      </c>
      <c r="W13" s="1" t="s">
        <v>44</v>
      </c>
      <c r="X13" s="1" t="s">
        <v>47</v>
      </c>
      <c r="Y13" s="1">
        <v>126</v>
      </c>
      <c r="Z13" s="1">
        <v>5</v>
      </c>
      <c r="AA13" s="1" t="s">
        <v>44</v>
      </c>
      <c r="AB13" s="4">
        <v>5300000</v>
      </c>
      <c r="AC13" s="5">
        <v>714347</v>
      </c>
      <c r="AD13" s="5">
        <v>15000000</v>
      </c>
      <c r="AE13" s="1" t="s">
        <v>44</v>
      </c>
      <c r="AF13" s="1" t="s">
        <v>46</v>
      </c>
      <c r="AG13" s="1" t="s">
        <v>44</v>
      </c>
      <c r="AH13" s="1" t="s">
        <v>44</v>
      </c>
      <c r="AI13" s="6">
        <f>AB13/Y13</f>
        <v>42063.492063492064</v>
      </c>
      <c r="AJ13" s="1">
        <v>16</v>
      </c>
    </row>
    <row r="14" spans="1:36" ht="36" x14ac:dyDescent="0.3">
      <c r="A14" s="1" t="s">
        <v>118</v>
      </c>
      <c r="B14" s="2" t="s">
        <v>119</v>
      </c>
      <c r="C14" s="2" t="s">
        <v>38</v>
      </c>
      <c r="D14" s="2" t="s">
        <v>120</v>
      </c>
      <c r="E14" s="2" t="s">
        <v>121</v>
      </c>
      <c r="F14" s="2" t="s">
        <v>122</v>
      </c>
      <c r="G14" s="1" t="s">
        <v>123</v>
      </c>
      <c r="H14" s="1" t="s">
        <v>124</v>
      </c>
      <c r="I14" s="1" t="s">
        <v>44</v>
      </c>
      <c r="J14" s="1" t="s">
        <v>45</v>
      </c>
      <c r="K14" s="1" t="s">
        <v>46</v>
      </c>
      <c r="L14" s="1" t="s">
        <v>44</v>
      </c>
      <c r="M14" s="3">
        <v>25.565415999999999</v>
      </c>
      <c r="N14" s="3">
        <v>-80.384226999999996</v>
      </c>
      <c r="O14" s="1"/>
      <c r="P14" s="1"/>
      <c r="Q14" s="1">
        <v>0.1</v>
      </c>
      <c r="R14" s="1"/>
      <c r="S14" s="1">
        <v>0.66</v>
      </c>
      <c r="T14" s="1">
        <v>1.66</v>
      </c>
      <c r="U14" s="1">
        <v>0.21</v>
      </c>
      <c r="V14" s="1" t="s">
        <v>44</v>
      </c>
      <c r="W14" s="1" t="s">
        <v>44</v>
      </c>
      <c r="X14" s="1" t="s">
        <v>47</v>
      </c>
      <c r="Y14" s="1">
        <v>95</v>
      </c>
      <c r="Z14" s="1">
        <v>3</v>
      </c>
      <c r="AA14" s="1" t="s">
        <v>44</v>
      </c>
      <c r="AB14" s="1">
        <v>8500000</v>
      </c>
      <c r="AC14" s="5">
        <v>526730</v>
      </c>
      <c r="AD14" s="5">
        <v>13000000</v>
      </c>
      <c r="AE14" s="1" t="s">
        <v>44</v>
      </c>
      <c r="AF14" s="1" t="s">
        <v>46</v>
      </c>
      <c r="AG14" s="1" t="s">
        <v>44</v>
      </c>
      <c r="AH14" s="1" t="s">
        <v>44</v>
      </c>
      <c r="AI14" s="6">
        <f>AB14/Y14</f>
        <v>89473.68421052632</v>
      </c>
      <c r="AJ14" s="1">
        <v>5</v>
      </c>
    </row>
    <row r="15" spans="1:36" ht="36" x14ac:dyDescent="0.3">
      <c r="A15" s="1" t="s">
        <v>125</v>
      </c>
      <c r="B15" s="2" t="s">
        <v>126</v>
      </c>
      <c r="C15" s="2" t="s">
        <v>38</v>
      </c>
      <c r="D15" s="2" t="s">
        <v>127</v>
      </c>
      <c r="E15" s="2" t="s">
        <v>128</v>
      </c>
      <c r="F15" s="2" t="s">
        <v>122</v>
      </c>
      <c r="G15" s="1" t="s">
        <v>123</v>
      </c>
      <c r="H15" s="1" t="s">
        <v>124</v>
      </c>
      <c r="I15" s="1" t="s">
        <v>44</v>
      </c>
      <c r="J15" s="1" t="s">
        <v>45</v>
      </c>
      <c r="K15" s="1" t="s">
        <v>46</v>
      </c>
      <c r="L15" s="1" t="s">
        <v>44</v>
      </c>
      <c r="M15" s="3">
        <v>25.570513999999999</v>
      </c>
      <c r="N15" s="3">
        <v>-80.378799999999998</v>
      </c>
      <c r="O15" s="1"/>
      <c r="P15" s="1"/>
      <c r="Q15" s="1">
        <v>0.4</v>
      </c>
      <c r="R15" s="1"/>
      <c r="S15" s="1">
        <v>0.21</v>
      </c>
      <c r="T15" s="1">
        <v>1.35</v>
      </c>
      <c r="U15" s="1">
        <v>0.44</v>
      </c>
      <c r="V15" s="1" t="s">
        <v>44</v>
      </c>
      <c r="W15" s="1" t="s">
        <v>44</v>
      </c>
      <c r="X15" s="1" t="s">
        <v>47</v>
      </c>
      <c r="Y15" s="1">
        <v>100</v>
      </c>
      <c r="Z15" s="1">
        <v>2</v>
      </c>
      <c r="AA15" s="1" t="s">
        <v>44</v>
      </c>
      <c r="AB15" s="1">
        <v>8500000</v>
      </c>
      <c r="AC15" s="5">
        <v>542353</v>
      </c>
      <c r="AD15" s="5">
        <v>13750000</v>
      </c>
      <c r="AE15" s="1" t="s">
        <v>44</v>
      </c>
      <c r="AF15" s="1" t="s">
        <v>46</v>
      </c>
      <c r="AG15" s="1" t="s">
        <v>44</v>
      </c>
      <c r="AH15" s="1" t="s">
        <v>44</v>
      </c>
      <c r="AI15" s="6">
        <f>AB15/Y15</f>
        <v>85000</v>
      </c>
      <c r="AJ15" s="1">
        <v>12</v>
      </c>
    </row>
    <row r="16" spans="1:36" ht="36" x14ac:dyDescent="0.3">
      <c r="A16" s="1" t="s">
        <v>129</v>
      </c>
      <c r="B16" s="2" t="s">
        <v>130</v>
      </c>
      <c r="C16" s="2" t="s">
        <v>38</v>
      </c>
      <c r="D16" s="2" t="s">
        <v>131</v>
      </c>
      <c r="E16" s="2" t="s">
        <v>132</v>
      </c>
      <c r="F16" s="2" t="s">
        <v>133</v>
      </c>
      <c r="G16" s="1" t="s">
        <v>96</v>
      </c>
      <c r="H16" s="1" t="s">
        <v>96</v>
      </c>
      <c r="I16" s="1" t="s">
        <v>44</v>
      </c>
      <c r="J16" s="1" t="s">
        <v>45</v>
      </c>
      <c r="K16" s="1" t="s">
        <v>46</v>
      </c>
      <c r="L16" s="1" t="s">
        <v>44</v>
      </c>
      <c r="M16" s="3">
        <v>25.458027999999999</v>
      </c>
      <c r="N16" s="3">
        <v>-80.482561000000004</v>
      </c>
      <c r="O16" s="1"/>
      <c r="P16" s="1"/>
      <c r="Q16" s="1">
        <v>0.28000000000000003</v>
      </c>
      <c r="R16" s="1"/>
      <c r="S16" s="1">
        <v>0.64</v>
      </c>
      <c r="T16" s="1">
        <v>0.82</v>
      </c>
      <c r="U16" s="1">
        <v>0.45</v>
      </c>
      <c r="V16" s="1" t="s">
        <v>44</v>
      </c>
      <c r="W16" s="1" t="s">
        <v>46</v>
      </c>
      <c r="X16" s="1" t="s">
        <v>47</v>
      </c>
      <c r="Y16" s="1">
        <v>180</v>
      </c>
      <c r="Z16" s="1">
        <v>8</v>
      </c>
      <c r="AA16" s="1" t="s">
        <v>44</v>
      </c>
      <c r="AB16" s="4">
        <v>8075000</v>
      </c>
      <c r="AC16" s="5">
        <v>1122364</v>
      </c>
      <c r="AD16" s="5">
        <v>21500000</v>
      </c>
      <c r="AE16" s="1" t="s">
        <v>44</v>
      </c>
      <c r="AF16" s="1" t="s">
        <v>44</v>
      </c>
      <c r="AG16" s="1" t="s">
        <v>44</v>
      </c>
      <c r="AH16" s="1" t="s">
        <v>46</v>
      </c>
      <c r="AI16" s="6">
        <f>AB16/Y16</f>
        <v>44861.111111111109</v>
      </c>
      <c r="AJ16" s="1">
        <v>6</v>
      </c>
    </row>
    <row r="17" spans="1:36" ht="36" x14ac:dyDescent="0.3">
      <c r="A17" s="1" t="s">
        <v>134</v>
      </c>
      <c r="B17" s="2" t="s">
        <v>135</v>
      </c>
      <c r="C17" s="2" t="s">
        <v>38</v>
      </c>
      <c r="D17" s="2" t="s">
        <v>136</v>
      </c>
      <c r="E17" s="2" t="s">
        <v>137</v>
      </c>
      <c r="F17" s="2" t="s">
        <v>138</v>
      </c>
      <c r="G17" s="1" t="s">
        <v>139</v>
      </c>
      <c r="H17" s="1" t="s">
        <v>140</v>
      </c>
      <c r="I17" s="1" t="s">
        <v>44</v>
      </c>
      <c r="J17" s="1" t="s">
        <v>62</v>
      </c>
      <c r="K17" s="1" t="s">
        <v>46</v>
      </c>
      <c r="L17" s="1" t="s">
        <v>44</v>
      </c>
      <c r="M17" s="3">
        <v>25.596392999999999</v>
      </c>
      <c r="N17" s="3">
        <v>-80.358007000000001</v>
      </c>
      <c r="O17" s="1"/>
      <c r="P17" s="1"/>
      <c r="Q17" s="1">
        <v>0.17</v>
      </c>
      <c r="R17" s="1"/>
      <c r="S17" s="1">
        <v>0.44</v>
      </c>
      <c r="T17" s="1">
        <v>0.33</v>
      </c>
      <c r="U17" s="1">
        <v>0.45</v>
      </c>
      <c r="V17" s="1" t="s">
        <v>46</v>
      </c>
      <c r="W17" s="1" t="s">
        <v>44</v>
      </c>
      <c r="X17" s="1" t="s">
        <v>47</v>
      </c>
      <c r="Y17" s="1">
        <v>200</v>
      </c>
      <c r="Z17" s="1">
        <v>1</v>
      </c>
      <c r="AA17" s="1" t="s">
        <v>44</v>
      </c>
      <c r="AB17" s="4">
        <v>8500000</v>
      </c>
      <c r="AC17" s="5">
        <v>1616669</v>
      </c>
      <c r="AD17" s="5">
        <v>25900000</v>
      </c>
      <c r="AE17" s="1" t="s">
        <v>44</v>
      </c>
      <c r="AF17" s="1" t="s">
        <v>44</v>
      </c>
      <c r="AG17" s="1" t="s">
        <v>44</v>
      </c>
      <c r="AH17" s="1" t="s">
        <v>46</v>
      </c>
      <c r="AI17" s="6">
        <f>AB17/Y17</f>
        <v>42500</v>
      </c>
      <c r="AJ17" s="1">
        <v>3</v>
      </c>
    </row>
    <row r="18" spans="1:36" ht="48" x14ac:dyDescent="0.3">
      <c r="A18" s="1" t="s">
        <v>141</v>
      </c>
      <c r="B18" s="2" t="s">
        <v>142</v>
      </c>
      <c r="C18" s="2" t="s">
        <v>38</v>
      </c>
      <c r="D18" s="2" t="s">
        <v>143</v>
      </c>
      <c r="E18" s="2" t="s">
        <v>144</v>
      </c>
      <c r="F18" s="2" t="s">
        <v>145</v>
      </c>
      <c r="G18" s="1" t="s">
        <v>139</v>
      </c>
      <c r="H18" s="1" t="s">
        <v>140</v>
      </c>
      <c r="I18" s="1" t="s">
        <v>44</v>
      </c>
      <c r="J18" s="1" t="s">
        <v>62</v>
      </c>
      <c r="K18" s="1" t="s">
        <v>46</v>
      </c>
      <c r="L18" s="1" t="s">
        <v>44</v>
      </c>
      <c r="M18" s="3">
        <v>25.821324000000001</v>
      </c>
      <c r="N18" s="3">
        <v>-80.242277000000001</v>
      </c>
      <c r="O18" s="1"/>
      <c r="P18" s="1"/>
      <c r="Q18" s="1"/>
      <c r="R18" s="1">
        <v>0.11</v>
      </c>
      <c r="S18" s="1">
        <v>1.03</v>
      </c>
      <c r="T18" s="1">
        <v>0.64</v>
      </c>
      <c r="U18" s="1">
        <v>0.31</v>
      </c>
      <c r="V18" s="1" t="s">
        <v>46</v>
      </c>
      <c r="W18" s="1" t="s">
        <v>44</v>
      </c>
      <c r="X18" s="1" t="s">
        <v>47</v>
      </c>
      <c r="Y18" s="1">
        <v>150</v>
      </c>
      <c r="Z18" s="1">
        <v>1</v>
      </c>
      <c r="AA18" s="1" t="s">
        <v>44</v>
      </c>
      <c r="AB18" s="4">
        <v>8500000</v>
      </c>
      <c r="AC18" s="5">
        <v>1247976</v>
      </c>
      <c r="AD18" s="5">
        <v>18000000</v>
      </c>
      <c r="AE18" s="1" t="s">
        <v>44</v>
      </c>
      <c r="AF18" s="1" t="s">
        <v>44</v>
      </c>
      <c r="AG18" s="1" t="s">
        <v>44</v>
      </c>
      <c r="AH18" s="1" t="s">
        <v>46</v>
      </c>
      <c r="AI18" s="6">
        <f>AB18/Y18</f>
        <v>56666.666666666664</v>
      </c>
      <c r="AJ18" s="1">
        <v>2</v>
      </c>
    </row>
  </sheetData>
  <pageMargins left="0.7" right="0.7" top="0.75" bottom="0.75" header="0.3" footer="0.3"/>
  <pageSetup paperSize="17" orientation="landscape" r:id="rId1"/>
  <headerFooter>
    <oddHeader>&amp;CRFA 2018-114 Application Submitted Report
(Subject to further verification and review)&amp;R11/8/18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CA5304-0788-4AB0-A967-786CF03132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42AC781-6179-4CDA-8713-933F42EABC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9441498-707F-4735-B2FF-047BD956F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2018-11-13T18:40:20Z</cp:lastPrinted>
  <dcterms:created xsi:type="dcterms:W3CDTF">2018-11-13T18:16:17Z</dcterms:created>
  <dcterms:modified xsi:type="dcterms:W3CDTF">2018-11-13T18:40:57Z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