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tranet.floridahousing.org/sites/MF/allocations/Jeans SharePoint/all Ranking/2018 Spreadsheets/2018-112 6 County Geo/"/>
    </mc:Choice>
  </mc:AlternateContent>
  <xr:revisionPtr revIDLastSave="0" documentId="8_{F7AE8F56-52CC-46FD-9D88-E13A900ECDB9}" xr6:coauthVersionLast="36" xr6:coauthVersionMax="36" xr10:uidLastSave="{00000000-0000-0000-0000-000000000000}"/>
  <bookViews>
    <workbookView xWindow="0" yWindow="0" windowWidth="23040" windowHeight="9060" xr2:uid="{A8871446-CE2C-4B61-BA65-2D76E79FFDA6}"/>
  </bookViews>
  <sheets>
    <sheet name="All Applications" sheetId="1" r:id="rId1"/>
  </sheets>
  <definedNames>
    <definedName name="_xlnm.Print_Titles" localSheetId="0">'All Applications'!$A:$A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29" i="1" l="1"/>
  <c r="Q28" i="1"/>
  <c r="Q27" i="1"/>
  <c r="Q26" i="1"/>
  <c r="Q25" i="1"/>
  <c r="Q24" i="1"/>
  <c r="Q23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</calcChain>
</file>

<file path=xl/sharedStrings.xml><?xml version="1.0" encoding="utf-8"?>
<sst xmlns="http://schemas.openxmlformats.org/spreadsheetml/2006/main" count="384" uniqueCount="113">
  <si>
    <t>Application Number</t>
  </si>
  <si>
    <t>Name of Development</t>
  </si>
  <si>
    <t>County</t>
  </si>
  <si>
    <t>Name of Authorized Principal Representative</t>
  </si>
  <si>
    <t>Name of Developers</t>
  </si>
  <si>
    <t>Demo. Commitment</t>
  </si>
  <si>
    <t>Total Units</t>
  </si>
  <si>
    <t>HC Funding Amount</t>
  </si>
  <si>
    <t>Eligible For Funding?</t>
  </si>
  <si>
    <t>Development is in Broward County or Pinellas County and serves the Family Demographic Commitment, and qualifies for the Geographic Area of Opportunity Funding Goal</t>
  </si>
  <si>
    <t>Qualifies as a Local Government Area of Opportunity</t>
  </si>
  <si>
    <t>Total Points</t>
  </si>
  <si>
    <t>Proximity Funding Preference</t>
  </si>
  <si>
    <t xml:space="preserve">Per Unit Construction Funding Preference </t>
  </si>
  <si>
    <t>Development Category Funding Preference</t>
  </si>
  <si>
    <t>Development Category</t>
  </si>
  <si>
    <t>NC or R List for Leveraging?</t>
  </si>
  <si>
    <t>Total Corp Funding Per Set-Aside</t>
  </si>
  <si>
    <t>Leveraging Classification</t>
  </si>
  <si>
    <t>Florida Job Creation Preference</t>
  </si>
  <si>
    <t>Lottery Number</t>
  </si>
  <si>
    <t>Eligible Applications</t>
  </si>
  <si>
    <t>2019-100C</t>
  </si>
  <si>
    <t>The Shores</t>
  </si>
  <si>
    <t>Pinellas</t>
  </si>
  <si>
    <t>William Todd Fabbri</t>
  </si>
  <si>
    <t>The Richman Group of Florida, Inc.</t>
  </si>
  <si>
    <t>F</t>
  </si>
  <si>
    <t>Y</t>
  </si>
  <si>
    <t>N</t>
  </si>
  <si>
    <t>NC</t>
  </si>
  <si>
    <t>A</t>
  </si>
  <si>
    <t>2019-101C</t>
  </si>
  <si>
    <t>Lexington Court Apartments - Phase II</t>
  </si>
  <si>
    <t>Orange</t>
  </si>
  <si>
    <t>Jay P. Brock</t>
  </si>
  <si>
    <t>Atlantic Housing Partners, L.L.L.P.</t>
  </si>
  <si>
    <t>E, Non-ALF</t>
  </si>
  <si>
    <t>2019-106C</t>
  </si>
  <si>
    <t>Amelia Court at Creative Village - Phase II</t>
  </si>
  <si>
    <t>2019-108C</t>
  </si>
  <si>
    <t>Durham Place</t>
  </si>
  <si>
    <t>Jonathan L. Wolf</t>
  </si>
  <si>
    <t>Durham Place Developer, LLC</t>
  </si>
  <si>
    <t>2019-110C</t>
  </si>
  <si>
    <t>Berkeley Landing</t>
  </si>
  <si>
    <t>Palm Beach</t>
  </si>
  <si>
    <t>Berkeley Landing Developer, LLC</t>
  </si>
  <si>
    <t>2019-111C</t>
  </si>
  <si>
    <t>Fiori Village</t>
  </si>
  <si>
    <t>Broward</t>
  </si>
  <si>
    <t>Matthew A. Rieger</t>
  </si>
  <si>
    <t>HTG Fiori Developer, LLC</t>
  </si>
  <si>
    <t>2019-112C</t>
  </si>
  <si>
    <t>Federal Apartments Phase I</t>
  </si>
  <si>
    <t>Edward S. Taylor</t>
  </si>
  <si>
    <t>SHAG Development, LLC; Fairfield Federal Developer, LLC</t>
  </si>
  <si>
    <t>2019-114C</t>
  </si>
  <si>
    <t>Avery Commons</t>
  </si>
  <si>
    <t>Shawn Wilson</t>
  </si>
  <si>
    <t>Blue Sky Communities LLC</t>
  </si>
  <si>
    <t>2019-115C</t>
  </si>
  <si>
    <t>Heron Estates Family</t>
  </si>
  <si>
    <t>HTG Heron Estates Family Developer, LLC; Heron Estates Developer One LLC</t>
  </si>
  <si>
    <t>2019-116C</t>
  </si>
  <si>
    <t>WRDG T3B</t>
  </si>
  <si>
    <t>Hillsborough</t>
  </si>
  <si>
    <t>Jerome Ryans</t>
  </si>
  <si>
    <t>WRDG T3B Developer, LLC</t>
  </si>
  <si>
    <t>2019-117C</t>
  </si>
  <si>
    <t>Banyan Station</t>
  </si>
  <si>
    <t>HTG Banyan Developer, LLC</t>
  </si>
  <si>
    <t>2019-118C</t>
  </si>
  <si>
    <t>Brandon Preserve</t>
  </si>
  <si>
    <t>James R. Hoover</t>
  </si>
  <si>
    <t>TVC Development, Inc.</t>
  </si>
  <si>
    <t>2019-119C</t>
  </si>
  <si>
    <t>Poinciana Crossing</t>
  </si>
  <si>
    <t>Kenneth Naylor</t>
  </si>
  <si>
    <t>APC Poinciana Crossing Development, LLC; HEF Development LLC</t>
  </si>
  <si>
    <t>2019-120C</t>
  </si>
  <si>
    <t>Molly Crossing</t>
  </si>
  <si>
    <t>Duval</t>
  </si>
  <si>
    <t>2019-121C</t>
  </si>
  <si>
    <t>Lofts at Brooklyn</t>
  </si>
  <si>
    <t>2019-122C</t>
  </si>
  <si>
    <t>Casa Sant'Angelo Apartments</t>
  </si>
  <si>
    <t>Casa Sant'Angelo Development, LLC</t>
  </si>
  <si>
    <t>2019-123C</t>
  </si>
  <si>
    <t>Hawthorne Park</t>
  </si>
  <si>
    <t>Hawthorne Park Developer, LLC</t>
  </si>
  <si>
    <t>Ineligible Applications</t>
  </si>
  <si>
    <t>2019-102C*</t>
  </si>
  <si>
    <t>Wetherbee Landings Senior Living</t>
  </si>
  <si>
    <t>W. Scott Culp</t>
  </si>
  <si>
    <t>AHP Developers, Inc.</t>
  </si>
  <si>
    <t>B</t>
  </si>
  <si>
    <t>2019-103C</t>
  </si>
  <si>
    <t>Camden Crossing</t>
  </si>
  <si>
    <t>2019-104C*</t>
  </si>
  <si>
    <t>Wetherbee Landings</t>
  </si>
  <si>
    <t>2019-105C</t>
  </si>
  <si>
    <t>Lake Sherwood - Phase V</t>
  </si>
  <si>
    <t>2019-107C</t>
  </si>
  <si>
    <t>Camden Crossing Senior Living</t>
  </si>
  <si>
    <t>2019-109C</t>
  </si>
  <si>
    <t>Springfield Plaza</t>
  </si>
  <si>
    <t>HTG Springfield Developer, LLC</t>
  </si>
  <si>
    <t>2019-113C</t>
  </si>
  <si>
    <t>Village of Valor</t>
  </si>
  <si>
    <t>Kathy Makino-Leipsitz</t>
  </si>
  <si>
    <t>KSM Holdings Florida, LLC</t>
  </si>
  <si>
    <t>*Corporation Funding Per Set-Aside amounts were adjusted during scoring.  This did not affect the A/B Leveraging Classification.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</si>
</sst>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0"/>
      <name val="Arial"/>
      <family val="2"/>
    </font>
    <font>
      <sz val="10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70C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4" fontId="2" fillId="0" borderId="0" xfId="2" applyFont="1" applyFill="1" applyBorder="1" applyAlignment="1">
      <alignment vertical="center"/>
    </xf>
    <xf numFmtId="43" fontId="2" fillId="0" borderId="0" xfId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44" fontId="2" fillId="0" borderId="0" xfId="2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4" fontId="2" fillId="0" borderId="0" xfId="2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43" fontId="3" fillId="0" borderId="0" xfId="1" applyFont="1" applyFill="1" applyBorder="1" applyAlignment="1">
      <alignment vertical="center"/>
    </xf>
    <xf numFmtId="44" fontId="3" fillId="0" borderId="0" xfId="0" applyNumberFormat="1" applyFont="1" applyBorder="1" applyAlignment="1">
      <alignment vertical="center"/>
    </xf>
    <xf numFmtId="44" fontId="2" fillId="0" borderId="0" xfId="0" applyNumberFormat="1" applyFont="1" applyBorder="1" applyAlignment="1">
      <alignment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43" fontId="4" fillId="0" borderId="1" xfId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center" vertical="center"/>
    </xf>
    <xf numFmtId="0" fontId="4" fillId="0" borderId="3" xfId="0" applyFont="1" applyBorder="1" applyAlignment="1">
      <alignment horizontal="left"/>
    </xf>
    <xf numFmtId="0" fontId="6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43" fontId="6" fillId="0" borderId="3" xfId="1" applyFont="1" applyBorder="1" applyAlignment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  <protection locked="0"/>
    </xf>
    <xf numFmtId="4" fontId="8" fillId="0" borderId="3" xfId="0" applyNumberFormat="1" applyFont="1" applyFill="1" applyBorder="1" applyAlignment="1">
      <alignment horizontal="center" vertical="center"/>
    </xf>
    <xf numFmtId="43" fontId="6" fillId="0" borderId="3" xfId="1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3" fontId="6" fillId="0" borderId="1" xfId="1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4" fontId="8" fillId="0" borderId="1" xfId="0" applyNumberFormat="1" applyFont="1" applyFill="1" applyBorder="1" applyAlignment="1">
      <alignment horizontal="center" vertical="center"/>
    </xf>
    <xf numFmtId="43" fontId="6" fillId="0" borderId="1" xfId="1" applyFont="1" applyBorder="1" applyAlignment="1">
      <alignment vertical="center" wrapText="1"/>
    </xf>
    <xf numFmtId="0" fontId="6" fillId="0" borderId="3" xfId="0" applyFont="1" applyBorder="1" applyAlignment="1">
      <alignment horizontal="left" wrapText="1"/>
    </xf>
    <xf numFmtId="0" fontId="6" fillId="0" borderId="3" xfId="0" applyFont="1" applyBorder="1" applyAlignment="1">
      <alignment horizontal="center" wrapText="1"/>
    </xf>
    <xf numFmtId="43" fontId="6" fillId="0" borderId="3" xfId="1" applyFont="1" applyBorder="1" applyAlignment="1">
      <alignment horizontal="center" wrapText="1"/>
    </xf>
    <xf numFmtId="0" fontId="7" fillId="0" borderId="3" xfId="0" applyFont="1" applyBorder="1" applyAlignment="1" applyProtection="1">
      <alignment horizontal="center" wrapText="1"/>
      <protection locked="0"/>
    </xf>
    <xf numFmtId="4" fontId="8" fillId="0" borderId="3" xfId="0" applyNumberFormat="1" applyFont="1" applyFill="1" applyBorder="1" applyAlignment="1">
      <alignment horizontal="center"/>
    </xf>
    <xf numFmtId="43" fontId="6" fillId="0" borderId="3" xfId="1" applyFont="1" applyBorder="1" applyAlignment="1">
      <alignment wrapText="1"/>
    </xf>
    <xf numFmtId="0" fontId="2" fillId="0" borderId="0" xfId="0" applyFont="1" applyAlignment="1"/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43" fontId="6" fillId="0" borderId="4" xfId="1" applyFont="1" applyBorder="1" applyAlignment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  <protection locked="0"/>
    </xf>
    <xf numFmtId="4" fontId="8" fillId="0" borderId="4" xfId="0" applyNumberFormat="1" applyFont="1" applyFill="1" applyBorder="1" applyAlignment="1">
      <alignment horizontal="center" vertical="center"/>
    </xf>
    <xf numFmtId="43" fontId="6" fillId="0" borderId="4" xfId="1" applyFont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43" fontId="2" fillId="0" borderId="0" xfId="1" applyFont="1" applyFill="1" applyAlignment="1">
      <alignment vertical="center"/>
    </xf>
    <xf numFmtId="0" fontId="2" fillId="0" borderId="0" xfId="0" applyFont="1" applyAlignment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7E80E-29A5-4675-9885-D078281DF424}">
  <sheetPr>
    <pageSetUpPr fitToPage="1"/>
  </sheetPr>
  <dimension ref="A1:W31"/>
  <sheetViews>
    <sheetView showGridLines="0" tabSelected="1" zoomScale="90" zoomScaleNormal="90" workbookViewId="0">
      <pane xSplit="2" ySplit="3" topLeftCell="C4" activePane="bottomRight" state="frozen"/>
      <selection pane="topRight" activeCell="C1" sqref="C1"/>
      <selection pane="bottomLeft" activeCell="A7" sqref="A7"/>
      <selection pane="bottomRight" activeCell="B7" sqref="B7"/>
    </sheetView>
  </sheetViews>
  <sheetFormatPr defaultColWidth="9.21875" defaultRowHeight="12" x14ac:dyDescent="0.25"/>
  <cols>
    <col min="1" max="1" width="10" style="46" bestFit="1" customWidth="1"/>
    <col min="2" max="2" width="22.77734375" style="47" customWidth="1"/>
    <col min="3" max="3" width="11.44140625" style="46" bestFit="1" customWidth="1"/>
    <col min="4" max="4" width="15.21875" style="46" customWidth="1"/>
    <col min="5" max="5" width="20.44140625" style="46" customWidth="1"/>
    <col min="6" max="6" width="11.21875" style="48" customWidth="1"/>
    <col min="7" max="7" width="5" style="48" customWidth="1"/>
    <col min="8" max="8" width="11.33203125" style="49" customWidth="1"/>
    <col min="9" max="9" width="8.6640625" style="25" bestFit="1" customWidth="1"/>
    <col min="10" max="10" width="25.109375" style="25" customWidth="1"/>
    <col min="11" max="11" width="12.33203125" style="25" customWidth="1"/>
    <col min="12" max="12" width="6.44140625" style="25" customWidth="1"/>
    <col min="13" max="13" width="8.77734375" style="25" customWidth="1"/>
    <col min="14" max="14" width="12.109375" style="25" customWidth="1"/>
    <col min="15" max="15" width="12.5546875" style="25" customWidth="1"/>
    <col min="16" max="16" width="11.21875" style="25" hidden="1" customWidth="1"/>
    <col min="17" max="17" width="10.44140625" style="25" hidden="1" customWidth="1"/>
    <col min="18" max="18" width="12" style="25" customWidth="1"/>
    <col min="19" max="19" width="11" style="25" customWidth="1"/>
    <col min="20" max="20" width="9.77734375" style="25" customWidth="1"/>
    <col min="21" max="21" width="8.5546875" style="50" customWidth="1"/>
    <col min="22" max="16384" width="9.21875" style="25"/>
  </cols>
  <sheetData>
    <row r="1" spans="1:23" s="5" customFormat="1" hidden="1" x14ac:dyDescent="0.25">
      <c r="A1" s="1"/>
      <c r="B1" s="1"/>
      <c r="C1" s="2"/>
      <c r="D1" s="3"/>
      <c r="E1" s="2"/>
      <c r="F1" s="2"/>
      <c r="G1" s="2"/>
      <c r="H1" s="4"/>
      <c r="O1" s="6"/>
      <c r="P1" s="6"/>
      <c r="U1" s="7"/>
    </row>
    <row r="2" spans="1:23" s="5" customFormat="1" hidden="1" x14ac:dyDescent="0.25">
      <c r="A2" s="1"/>
      <c r="B2" s="1"/>
      <c r="C2" s="2"/>
      <c r="D2" s="8"/>
      <c r="E2" s="2"/>
      <c r="F2" s="9"/>
      <c r="G2" s="9"/>
      <c r="H2" s="10"/>
      <c r="I2" s="11"/>
      <c r="J2" s="11"/>
      <c r="K2" s="11"/>
      <c r="L2" s="11"/>
      <c r="M2" s="11"/>
      <c r="O2" s="7"/>
      <c r="P2" s="7"/>
      <c r="Q2" s="12"/>
      <c r="R2" s="12"/>
      <c r="W2" s="7"/>
    </row>
    <row r="3" spans="1:23" s="17" customFormat="1" ht="78.599999999999994" customHeight="1" x14ac:dyDescent="0.25">
      <c r="A3" s="13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4" t="s">
        <v>7</v>
      </c>
      <c r="I3" s="13" t="s">
        <v>8</v>
      </c>
      <c r="J3" s="15" t="s">
        <v>9</v>
      </c>
      <c r="K3" s="15" t="s">
        <v>10</v>
      </c>
      <c r="L3" s="15" t="s">
        <v>11</v>
      </c>
      <c r="M3" s="15" t="s">
        <v>12</v>
      </c>
      <c r="N3" s="13" t="s">
        <v>13</v>
      </c>
      <c r="O3" s="13" t="s">
        <v>14</v>
      </c>
      <c r="P3" s="13" t="s">
        <v>15</v>
      </c>
      <c r="Q3" s="16" t="s">
        <v>16</v>
      </c>
      <c r="R3" s="13" t="s">
        <v>17</v>
      </c>
      <c r="S3" s="13" t="s">
        <v>18</v>
      </c>
      <c r="T3" s="13" t="s">
        <v>19</v>
      </c>
      <c r="U3" s="13" t="s">
        <v>20</v>
      </c>
    </row>
    <row r="4" spans="1:23" ht="24" customHeight="1" x14ac:dyDescent="0.25">
      <c r="A4" s="18" t="s">
        <v>21</v>
      </c>
      <c r="B4" s="19"/>
      <c r="C4" s="19"/>
      <c r="D4" s="19"/>
      <c r="E4" s="19"/>
      <c r="F4" s="20"/>
      <c r="G4" s="20"/>
      <c r="H4" s="21"/>
      <c r="I4" s="22"/>
      <c r="J4" s="22"/>
      <c r="K4" s="22"/>
      <c r="L4" s="22"/>
      <c r="M4" s="22"/>
      <c r="N4" s="22"/>
      <c r="O4" s="22"/>
      <c r="P4" s="20"/>
      <c r="Q4" s="23"/>
      <c r="R4" s="24"/>
      <c r="S4" s="22"/>
      <c r="T4" s="22"/>
      <c r="U4" s="20"/>
    </row>
    <row r="5" spans="1:23" ht="24" customHeight="1" x14ac:dyDescent="0.25">
      <c r="A5" s="26" t="s">
        <v>22</v>
      </c>
      <c r="B5" s="27" t="s">
        <v>23</v>
      </c>
      <c r="C5" s="27" t="s">
        <v>24</v>
      </c>
      <c r="D5" s="27" t="s">
        <v>25</v>
      </c>
      <c r="E5" s="27" t="s">
        <v>26</v>
      </c>
      <c r="F5" s="26" t="s">
        <v>27</v>
      </c>
      <c r="G5" s="26">
        <v>51</v>
      </c>
      <c r="H5" s="28">
        <v>910000</v>
      </c>
      <c r="I5" s="29" t="s">
        <v>28</v>
      </c>
      <c r="J5" s="30" t="s">
        <v>28</v>
      </c>
      <c r="K5" s="30" t="s">
        <v>29</v>
      </c>
      <c r="L5" s="30">
        <v>10</v>
      </c>
      <c r="M5" s="30" t="s">
        <v>28</v>
      </c>
      <c r="N5" s="29" t="s">
        <v>28</v>
      </c>
      <c r="O5" s="29" t="s">
        <v>28</v>
      </c>
      <c r="P5" s="26" t="s">
        <v>30</v>
      </c>
      <c r="Q5" s="31" t="str">
        <f t="shared" ref="Q5:Q21" si="0">IF(OR(P5="R",P5="A/R"),"R","NC")</f>
        <v>NC</v>
      </c>
      <c r="R5" s="32">
        <v>130984.85</v>
      </c>
      <c r="S5" s="29" t="s">
        <v>31</v>
      </c>
      <c r="T5" s="29" t="s">
        <v>28</v>
      </c>
      <c r="U5" s="26">
        <v>9</v>
      </c>
    </row>
    <row r="6" spans="1:23" ht="24" customHeight="1" x14ac:dyDescent="0.25">
      <c r="A6" s="26" t="s">
        <v>32</v>
      </c>
      <c r="B6" s="27" t="s">
        <v>33</v>
      </c>
      <c r="C6" s="27" t="s">
        <v>34</v>
      </c>
      <c r="D6" s="27" t="s">
        <v>35</v>
      </c>
      <c r="E6" s="27" t="s">
        <v>36</v>
      </c>
      <c r="F6" s="26" t="s">
        <v>37</v>
      </c>
      <c r="G6" s="26">
        <v>80</v>
      </c>
      <c r="H6" s="28">
        <v>1824538</v>
      </c>
      <c r="I6" s="29" t="s">
        <v>28</v>
      </c>
      <c r="J6" s="29" t="s">
        <v>29</v>
      </c>
      <c r="K6" s="29" t="s">
        <v>29</v>
      </c>
      <c r="L6" s="29">
        <v>10</v>
      </c>
      <c r="M6" s="29" t="s">
        <v>28</v>
      </c>
      <c r="N6" s="29" t="s">
        <v>28</v>
      </c>
      <c r="O6" s="29" t="s">
        <v>28</v>
      </c>
      <c r="P6" s="26" t="s">
        <v>30</v>
      </c>
      <c r="Q6" s="31" t="str">
        <f t="shared" si="0"/>
        <v>NC</v>
      </c>
      <c r="R6" s="32">
        <v>196967.17</v>
      </c>
      <c r="S6" s="29" t="s">
        <v>31</v>
      </c>
      <c r="T6" s="29" t="s">
        <v>28</v>
      </c>
      <c r="U6" s="26">
        <v>15</v>
      </c>
    </row>
    <row r="7" spans="1:23" ht="24" customHeight="1" x14ac:dyDescent="0.25">
      <c r="A7" s="26" t="s">
        <v>38</v>
      </c>
      <c r="B7" s="27" t="s">
        <v>39</v>
      </c>
      <c r="C7" s="27" t="s">
        <v>34</v>
      </c>
      <c r="D7" s="27" t="s">
        <v>35</v>
      </c>
      <c r="E7" s="27" t="s">
        <v>36</v>
      </c>
      <c r="F7" s="26" t="s">
        <v>27</v>
      </c>
      <c r="G7" s="26">
        <v>105</v>
      </c>
      <c r="H7" s="28">
        <v>2375000</v>
      </c>
      <c r="I7" s="29" t="s">
        <v>28</v>
      </c>
      <c r="J7" s="29" t="s">
        <v>29</v>
      </c>
      <c r="K7" s="29" t="s">
        <v>28</v>
      </c>
      <c r="L7" s="29">
        <v>10</v>
      </c>
      <c r="M7" s="29" t="s">
        <v>28</v>
      </c>
      <c r="N7" s="29" t="s">
        <v>28</v>
      </c>
      <c r="O7" s="29" t="s">
        <v>28</v>
      </c>
      <c r="P7" s="26" t="s">
        <v>30</v>
      </c>
      <c r="Q7" s="31" t="str">
        <f t="shared" si="0"/>
        <v>NC</v>
      </c>
      <c r="R7" s="32">
        <v>195346.32</v>
      </c>
      <c r="S7" s="29" t="s">
        <v>31</v>
      </c>
      <c r="T7" s="29" t="s">
        <v>28</v>
      </c>
      <c r="U7" s="26">
        <v>24</v>
      </c>
    </row>
    <row r="8" spans="1:23" ht="24" customHeight="1" x14ac:dyDescent="0.25">
      <c r="A8" s="26" t="s">
        <v>40</v>
      </c>
      <c r="B8" s="27" t="s">
        <v>41</v>
      </c>
      <c r="C8" s="27" t="s">
        <v>34</v>
      </c>
      <c r="D8" s="27" t="s">
        <v>42</v>
      </c>
      <c r="E8" s="27" t="s">
        <v>43</v>
      </c>
      <c r="F8" s="26" t="s">
        <v>37</v>
      </c>
      <c r="G8" s="26">
        <v>112</v>
      </c>
      <c r="H8" s="28">
        <v>2375000</v>
      </c>
      <c r="I8" s="29" t="s">
        <v>28</v>
      </c>
      <c r="J8" s="29" t="s">
        <v>29</v>
      </c>
      <c r="K8" s="29" t="s">
        <v>29</v>
      </c>
      <c r="L8" s="29">
        <v>10</v>
      </c>
      <c r="M8" s="29" t="s">
        <v>28</v>
      </c>
      <c r="N8" s="29" t="s">
        <v>28</v>
      </c>
      <c r="O8" s="29" t="s">
        <v>28</v>
      </c>
      <c r="P8" s="26" t="s">
        <v>30</v>
      </c>
      <c r="Q8" s="31" t="str">
        <f t="shared" si="0"/>
        <v>NC</v>
      </c>
      <c r="R8" s="32">
        <v>155666.6</v>
      </c>
      <c r="S8" s="29" t="s">
        <v>31</v>
      </c>
      <c r="T8" s="29" t="s">
        <v>28</v>
      </c>
      <c r="U8" s="26">
        <v>3</v>
      </c>
    </row>
    <row r="9" spans="1:23" ht="24" customHeight="1" x14ac:dyDescent="0.25">
      <c r="A9" s="26" t="s">
        <v>44</v>
      </c>
      <c r="B9" s="27" t="s">
        <v>45</v>
      </c>
      <c r="C9" s="27" t="s">
        <v>46</v>
      </c>
      <c r="D9" s="27" t="s">
        <v>42</v>
      </c>
      <c r="E9" s="27" t="s">
        <v>47</v>
      </c>
      <c r="F9" s="26" t="s">
        <v>37</v>
      </c>
      <c r="G9" s="26">
        <v>120</v>
      </c>
      <c r="H9" s="28">
        <v>2280000</v>
      </c>
      <c r="I9" s="29" t="s">
        <v>28</v>
      </c>
      <c r="J9" s="29" t="s">
        <v>29</v>
      </c>
      <c r="K9" s="29" t="s">
        <v>28</v>
      </c>
      <c r="L9" s="29">
        <v>10</v>
      </c>
      <c r="M9" s="29" t="s">
        <v>28</v>
      </c>
      <c r="N9" s="29" t="s">
        <v>28</v>
      </c>
      <c r="O9" s="29" t="s">
        <v>28</v>
      </c>
      <c r="P9" s="26" t="s">
        <v>30</v>
      </c>
      <c r="Q9" s="31" t="str">
        <f t="shared" si="0"/>
        <v>NC</v>
      </c>
      <c r="R9" s="32">
        <v>139477.26999999999</v>
      </c>
      <c r="S9" s="29" t="s">
        <v>31</v>
      </c>
      <c r="T9" s="29" t="s">
        <v>28</v>
      </c>
      <c r="U9" s="26">
        <v>23</v>
      </c>
    </row>
    <row r="10" spans="1:23" ht="24" customHeight="1" x14ac:dyDescent="0.25">
      <c r="A10" s="26" t="s">
        <v>48</v>
      </c>
      <c r="B10" s="27" t="s">
        <v>49</v>
      </c>
      <c r="C10" s="27" t="s">
        <v>50</v>
      </c>
      <c r="D10" s="27" t="s">
        <v>51</v>
      </c>
      <c r="E10" s="27" t="s">
        <v>52</v>
      </c>
      <c r="F10" s="26" t="s">
        <v>27</v>
      </c>
      <c r="G10" s="26">
        <v>96</v>
      </c>
      <c r="H10" s="28">
        <v>2779771</v>
      </c>
      <c r="I10" s="29" t="s">
        <v>28</v>
      </c>
      <c r="J10" s="29" t="s">
        <v>28</v>
      </c>
      <c r="K10" s="29" t="s">
        <v>29</v>
      </c>
      <c r="L10" s="29">
        <v>10</v>
      </c>
      <c r="M10" s="29" t="s">
        <v>28</v>
      </c>
      <c r="N10" s="29" t="s">
        <v>28</v>
      </c>
      <c r="O10" s="29" t="s">
        <v>28</v>
      </c>
      <c r="P10" s="26" t="s">
        <v>30</v>
      </c>
      <c r="Q10" s="31" t="str">
        <f t="shared" si="0"/>
        <v>NC</v>
      </c>
      <c r="R10" s="32">
        <v>148794.09</v>
      </c>
      <c r="S10" s="29" t="s">
        <v>31</v>
      </c>
      <c r="T10" s="29" t="s">
        <v>28</v>
      </c>
      <c r="U10" s="26">
        <v>21</v>
      </c>
    </row>
    <row r="11" spans="1:23" ht="24" customHeight="1" x14ac:dyDescent="0.25">
      <c r="A11" s="26" t="s">
        <v>53</v>
      </c>
      <c r="B11" s="27" t="s">
        <v>54</v>
      </c>
      <c r="C11" s="27" t="s">
        <v>50</v>
      </c>
      <c r="D11" s="27" t="s">
        <v>55</v>
      </c>
      <c r="E11" s="27" t="s">
        <v>56</v>
      </c>
      <c r="F11" s="26" t="s">
        <v>27</v>
      </c>
      <c r="G11" s="26">
        <v>106</v>
      </c>
      <c r="H11" s="28">
        <v>2600000</v>
      </c>
      <c r="I11" s="29" t="s">
        <v>28</v>
      </c>
      <c r="J11" s="29" t="s">
        <v>29</v>
      </c>
      <c r="K11" s="29" t="s">
        <v>29</v>
      </c>
      <c r="L11" s="29">
        <v>10</v>
      </c>
      <c r="M11" s="29" t="s">
        <v>28</v>
      </c>
      <c r="N11" s="29" t="s">
        <v>28</v>
      </c>
      <c r="O11" s="29" t="s">
        <v>28</v>
      </c>
      <c r="P11" s="26" t="s">
        <v>30</v>
      </c>
      <c r="Q11" s="31" t="str">
        <f t="shared" si="0"/>
        <v>NC</v>
      </c>
      <c r="R11" s="32">
        <v>153051.03</v>
      </c>
      <c r="S11" s="29" t="s">
        <v>31</v>
      </c>
      <c r="T11" s="29" t="s">
        <v>28</v>
      </c>
      <c r="U11" s="26">
        <v>19</v>
      </c>
    </row>
    <row r="12" spans="1:23" ht="24" customHeight="1" x14ac:dyDescent="0.25">
      <c r="A12" s="26" t="s">
        <v>57</v>
      </c>
      <c r="B12" s="27" t="s">
        <v>58</v>
      </c>
      <c r="C12" s="27" t="s">
        <v>24</v>
      </c>
      <c r="D12" s="27" t="s">
        <v>59</v>
      </c>
      <c r="E12" s="27" t="s">
        <v>60</v>
      </c>
      <c r="F12" s="26" t="s">
        <v>27</v>
      </c>
      <c r="G12" s="26">
        <v>65</v>
      </c>
      <c r="H12" s="28">
        <v>1375000</v>
      </c>
      <c r="I12" s="29" t="s">
        <v>28</v>
      </c>
      <c r="J12" s="29" t="s">
        <v>28</v>
      </c>
      <c r="K12" s="29" t="s">
        <v>29</v>
      </c>
      <c r="L12" s="29">
        <v>10</v>
      </c>
      <c r="M12" s="29" t="s">
        <v>28</v>
      </c>
      <c r="N12" s="29" t="s">
        <v>28</v>
      </c>
      <c r="O12" s="29" t="s">
        <v>28</v>
      </c>
      <c r="P12" s="26" t="s">
        <v>30</v>
      </c>
      <c r="Q12" s="31" t="str">
        <f t="shared" si="0"/>
        <v>NC</v>
      </c>
      <c r="R12" s="32">
        <v>146153.85</v>
      </c>
      <c r="S12" s="29" t="s">
        <v>31</v>
      </c>
      <c r="T12" s="29" t="s">
        <v>28</v>
      </c>
      <c r="U12" s="26">
        <v>11</v>
      </c>
    </row>
    <row r="13" spans="1:23" ht="24" customHeight="1" x14ac:dyDescent="0.25">
      <c r="A13" s="26" t="s">
        <v>61</v>
      </c>
      <c r="B13" s="27" t="s">
        <v>62</v>
      </c>
      <c r="C13" s="27" t="s">
        <v>46</v>
      </c>
      <c r="D13" s="27" t="s">
        <v>51</v>
      </c>
      <c r="E13" s="27" t="s">
        <v>63</v>
      </c>
      <c r="F13" s="26" t="s">
        <v>27</v>
      </c>
      <c r="G13" s="26">
        <v>79</v>
      </c>
      <c r="H13" s="28">
        <v>1601264</v>
      </c>
      <c r="I13" s="29" t="s">
        <v>28</v>
      </c>
      <c r="J13" s="29" t="s">
        <v>29</v>
      </c>
      <c r="K13" s="29" t="s">
        <v>28</v>
      </c>
      <c r="L13" s="29">
        <v>10</v>
      </c>
      <c r="M13" s="29" t="s">
        <v>28</v>
      </c>
      <c r="N13" s="29" t="s">
        <v>28</v>
      </c>
      <c r="O13" s="29" t="s">
        <v>28</v>
      </c>
      <c r="P13" s="26" t="s">
        <v>30</v>
      </c>
      <c r="Q13" s="31" t="str">
        <f t="shared" si="0"/>
        <v>NC</v>
      </c>
      <c r="R13" s="32">
        <v>148794.09</v>
      </c>
      <c r="S13" s="29" t="s">
        <v>31</v>
      </c>
      <c r="T13" s="29" t="s">
        <v>28</v>
      </c>
      <c r="U13" s="26">
        <v>2</v>
      </c>
    </row>
    <row r="14" spans="1:23" ht="24" customHeight="1" x14ac:dyDescent="0.25">
      <c r="A14" s="26" t="s">
        <v>64</v>
      </c>
      <c r="B14" s="27" t="s">
        <v>65</v>
      </c>
      <c r="C14" s="27" t="s">
        <v>66</v>
      </c>
      <c r="D14" s="27" t="s">
        <v>67</v>
      </c>
      <c r="E14" s="27" t="s">
        <v>68</v>
      </c>
      <c r="F14" s="26" t="s">
        <v>27</v>
      </c>
      <c r="G14" s="26">
        <v>130</v>
      </c>
      <c r="H14" s="28">
        <v>2375000</v>
      </c>
      <c r="I14" s="29" t="s">
        <v>28</v>
      </c>
      <c r="J14" s="29" t="s">
        <v>29</v>
      </c>
      <c r="K14" s="29" t="s">
        <v>28</v>
      </c>
      <c r="L14" s="29">
        <v>10</v>
      </c>
      <c r="M14" s="29" t="s">
        <v>28</v>
      </c>
      <c r="N14" s="29" t="s">
        <v>28</v>
      </c>
      <c r="O14" s="29" t="s">
        <v>28</v>
      </c>
      <c r="P14" s="26" t="s">
        <v>30</v>
      </c>
      <c r="Q14" s="31" t="str">
        <f t="shared" si="0"/>
        <v>NC</v>
      </c>
      <c r="R14" s="32">
        <v>138057.26</v>
      </c>
      <c r="S14" s="29" t="s">
        <v>31</v>
      </c>
      <c r="T14" s="29" t="s">
        <v>28</v>
      </c>
      <c r="U14" s="26">
        <v>10</v>
      </c>
    </row>
    <row r="15" spans="1:23" ht="24" customHeight="1" x14ac:dyDescent="0.25">
      <c r="A15" s="26" t="s">
        <v>69</v>
      </c>
      <c r="B15" s="27" t="s">
        <v>70</v>
      </c>
      <c r="C15" s="27" t="s">
        <v>46</v>
      </c>
      <c r="D15" s="27" t="s">
        <v>51</v>
      </c>
      <c r="E15" s="27" t="s">
        <v>71</v>
      </c>
      <c r="F15" s="26" t="s">
        <v>27</v>
      </c>
      <c r="G15" s="26">
        <v>94</v>
      </c>
      <c r="H15" s="28">
        <v>2374993</v>
      </c>
      <c r="I15" s="29" t="s">
        <v>28</v>
      </c>
      <c r="J15" s="29" t="s">
        <v>29</v>
      </c>
      <c r="K15" s="29" t="s">
        <v>29</v>
      </c>
      <c r="L15" s="29">
        <v>10</v>
      </c>
      <c r="M15" s="29" t="s">
        <v>28</v>
      </c>
      <c r="N15" s="29" t="s">
        <v>28</v>
      </c>
      <c r="O15" s="29" t="s">
        <v>28</v>
      </c>
      <c r="P15" s="26" t="s">
        <v>30</v>
      </c>
      <c r="Q15" s="31" t="str">
        <f t="shared" si="0"/>
        <v>NC</v>
      </c>
      <c r="R15" s="32">
        <v>152743.75</v>
      </c>
      <c r="S15" s="29" t="s">
        <v>31</v>
      </c>
      <c r="T15" s="29" t="s">
        <v>28</v>
      </c>
      <c r="U15" s="26">
        <v>8</v>
      </c>
    </row>
    <row r="16" spans="1:23" ht="24" customHeight="1" x14ac:dyDescent="0.25">
      <c r="A16" s="26" t="s">
        <v>72</v>
      </c>
      <c r="B16" s="27" t="s">
        <v>73</v>
      </c>
      <c r="C16" s="27" t="s">
        <v>66</v>
      </c>
      <c r="D16" s="27" t="s">
        <v>74</v>
      </c>
      <c r="E16" s="27" t="s">
        <v>75</v>
      </c>
      <c r="F16" s="26" t="s">
        <v>27</v>
      </c>
      <c r="G16" s="26">
        <v>163</v>
      </c>
      <c r="H16" s="28">
        <v>2375000</v>
      </c>
      <c r="I16" s="29" t="s">
        <v>28</v>
      </c>
      <c r="J16" s="29" t="s">
        <v>29</v>
      </c>
      <c r="K16" s="29" t="s">
        <v>28</v>
      </c>
      <c r="L16" s="29">
        <v>10</v>
      </c>
      <c r="M16" s="29" t="s">
        <v>28</v>
      </c>
      <c r="N16" s="29" t="s">
        <v>28</v>
      </c>
      <c r="O16" s="29" t="s">
        <v>28</v>
      </c>
      <c r="P16" s="26" t="s">
        <v>30</v>
      </c>
      <c r="Q16" s="31" t="str">
        <f t="shared" si="0"/>
        <v>NC</v>
      </c>
      <c r="R16" s="32">
        <v>123319.85</v>
      </c>
      <c r="S16" s="29" t="s">
        <v>31</v>
      </c>
      <c r="T16" s="29" t="s">
        <v>28</v>
      </c>
      <c r="U16" s="26">
        <v>18</v>
      </c>
    </row>
    <row r="17" spans="1:23" ht="24" customHeight="1" x14ac:dyDescent="0.25">
      <c r="A17" s="26" t="s">
        <v>76</v>
      </c>
      <c r="B17" s="27" t="s">
        <v>77</v>
      </c>
      <c r="C17" s="27" t="s">
        <v>50</v>
      </c>
      <c r="D17" s="27" t="s">
        <v>78</v>
      </c>
      <c r="E17" s="27" t="s">
        <v>79</v>
      </c>
      <c r="F17" s="26" t="s">
        <v>27</v>
      </c>
      <c r="G17" s="26">
        <v>113</v>
      </c>
      <c r="H17" s="28">
        <v>2882000</v>
      </c>
      <c r="I17" s="29" t="s">
        <v>28</v>
      </c>
      <c r="J17" s="29" t="s">
        <v>29</v>
      </c>
      <c r="K17" s="29" t="s">
        <v>29</v>
      </c>
      <c r="L17" s="29">
        <v>10</v>
      </c>
      <c r="M17" s="29" t="s">
        <v>28</v>
      </c>
      <c r="N17" s="29" t="s">
        <v>28</v>
      </c>
      <c r="O17" s="29" t="s">
        <v>28</v>
      </c>
      <c r="P17" s="26" t="s">
        <v>30</v>
      </c>
      <c r="Q17" s="31" t="str">
        <f t="shared" si="0"/>
        <v>NC</v>
      </c>
      <c r="R17" s="32">
        <v>141043.32999999999</v>
      </c>
      <c r="S17" s="29" t="s">
        <v>31</v>
      </c>
      <c r="T17" s="29" t="s">
        <v>28</v>
      </c>
      <c r="U17" s="26">
        <v>4</v>
      </c>
    </row>
    <row r="18" spans="1:23" ht="24" customHeight="1" x14ac:dyDescent="0.25">
      <c r="A18" s="26" t="s">
        <v>80</v>
      </c>
      <c r="B18" s="27" t="s">
        <v>81</v>
      </c>
      <c r="C18" s="27" t="s">
        <v>82</v>
      </c>
      <c r="D18" s="27" t="s">
        <v>74</v>
      </c>
      <c r="E18" s="27" t="s">
        <v>75</v>
      </c>
      <c r="F18" s="26" t="s">
        <v>37</v>
      </c>
      <c r="G18" s="26">
        <v>100</v>
      </c>
      <c r="H18" s="28">
        <v>1685000</v>
      </c>
      <c r="I18" s="29" t="s">
        <v>28</v>
      </c>
      <c r="J18" s="29" t="s">
        <v>29</v>
      </c>
      <c r="K18" s="29" t="s">
        <v>29</v>
      </c>
      <c r="L18" s="29">
        <v>10</v>
      </c>
      <c r="M18" s="29" t="s">
        <v>28</v>
      </c>
      <c r="N18" s="29" t="s">
        <v>28</v>
      </c>
      <c r="O18" s="29" t="s">
        <v>28</v>
      </c>
      <c r="P18" s="26" t="s">
        <v>30</v>
      </c>
      <c r="Q18" s="31" t="str">
        <f t="shared" si="0"/>
        <v>NC</v>
      </c>
      <c r="R18" s="32">
        <v>142612.26999999999</v>
      </c>
      <c r="S18" s="29" t="s">
        <v>31</v>
      </c>
      <c r="T18" s="29" t="s">
        <v>28</v>
      </c>
      <c r="U18" s="26">
        <v>12</v>
      </c>
    </row>
    <row r="19" spans="1:23" ht="24" customHeight="1" x14ac:dyDescent="0.25">
      <c r="A19" s="26" t="s">
        <v>83</v>
      </c>
      <c r="B19" s="27" t="s">
        <v>84</v>
      </c>
      <c r="C19" s="27" t="s">
        <v>82</v>
      </c>
      <c r="D19" s="27" t="s">
        <v>74</v>
      </c>
      <c r="E19" s="27" t="s">
        <v>75</v>
      </c>
      <c r="F19" s="26" t="s">
        <v>27</v>
      </c>
      <c r="G19" s="26">
        <v>133</v>
      </c>
      <c r="H19" s="28">
        <v>1868000</v>
      </c>
      <c r="I19" s="29" t="s">
        <v>28</v>
      </c>
      <c r="J19" s="29" t="s">
        <v>29</v>
      </c>
      <c r="K19" s="29" t="s">
        <v>28</v>
      </c>
      <c r="L19" s="29">
        <v>10</v>
      </c>
      <c r="M19" s="29" t="s">
        <v>28</v>
      </c>
      <c r="N19" s="29" t="s">
        <v>28</v>
      </c>
      <c r="O19" s="29" t="s">
        <v>28</v>
      </c>
      <c r="P19" s="26" t="s">
        <v>30</v>
      </c>
      <c r="Q19" s="31" t="str">
        <f t="shared" si="0"/>
        <v>NC</v>
      </c>
      <c r="R19" s="32">
        <v>161327.26999999999</v>
      </c>
      <c r="S19" s="29" t="s">
        <v>31</v>
      </c>
      <c r="T19" s="29" t="s">
        <v>28</v>
      </c>
      <c r="U19" s="26">
        <v>14</v>
      </c>
    </row>
    <row r="20" spans="1:23" ht="24" customHeight="1" x14ac:dyDescent="0.25">
      <c r="A20" s="26" t="s">
        <v>85</v>
      </c>
      <c r="B20" s="27" t="s">
        <v>86</v>
      </c>
      <c r="C20" s="27" t="s">
        <v>50</v>
      </c>
      <c r="D20" s="27" t="s">
        <v>78</v>
      </c>
      <c r="E20" s="27" t="s">
        <v>87</v>
      </c>
      <c r="F20" s="26" t="s">
        <v>37</v>
      </c>
      <c r="G20" s="26">
        <v>113</v>
      </c>
      <c r="H20" s="28">
        <v>2882000</v>
      </c>
      <c r="I20" s="29" t="s">
        <v>28</v>
      </c>
      <c r="J20" s="29" t="s">
        <v>29</v>
      </c>
      <c r="K20" s="29" t="s">
        <v>29</v>
      </c>
      <c r="L20" s="29">
        <v>10</v>
      </c>
      <c r="M20" s="29" t="s">
        <v>28</v>
      </c>
      <c r="N20" s="29" t="s">
        <v>28</v>
      </c>
      <c r="O20" s="29" t="s">
        <v>28</v>
      </c>
      <c r="P20" s="26" t="s">
        <v>30</v>
      </c>
      <c r="Q20" s="31" t="str">
        <f t="shared" si="0"/>
        <v>NC</v>
      </c>
      <c r="R20" s="32">
        <v>149780.53</v>
      </c>
      <c r="S20" s="29" t="s">
        <v>31</v>
      </c>
      <c r="T20" s="29" t="s">
        <v>28</v>
      </c>
      <c r="U20" s="26">
        <v>22</v>
      </c>
    </row>
    <row r="21" spans="1:23" ht="24" customHeight="1" x14ac:dyDescent="0.25">
      <c r="A21" s="26" t="s">
        <v>88</v>
      </c>
      <c r="B21" s="27" t="s">
        <v>89</v>
      </c>
      <c r="C21" s="27" t="s">
        <v>34</v>
      </c>
      <c r="D21" s="27" t="s">
        <v>42</v>
      </c>
      <c r="E21" s="27" t="s">
        <v>90</v>
      </c>
      <c r="F21" s="26" t="s">
        <v>37</v>
      </c>
      <c r="G21" s="26">
        <v>120</v>
      </c>
      <c r="H21" s="28">
        <v>2300000</v>
      </c>
      <c r="I21" s="29" t="s">
        <v>28</v>
      </c>
      <c r="J21" s="29" t="s">
        <v>29</v>
      </c>
      <c r="K21" s="29" t="s">
        <v>28</v>
      </c>
      <c r="L21" s="29">
        <v>10</v>
      </c>
      <c r="M21" s="29" t="s">
        <v>28</v>
      </c>
      <c r="N21" s="29" t="s">
        <v>28</v>
      </c>
      <c r="O21" s="29" t="s">
        <v>28</v>
      </c>
      <c r="P21" s="26" t="s">
        <v>30</v>
      </c>
      <c r="Q21" s="31" t="str">
        <f t="shared" si="0"/>
        <v>NC</v>
      </c>
      <c r="R21" s="32">
        <v>140700.76</v>
      </c>
      <c r="S21" s="29" t="s">
        <v>31</v>
      </c>
      <c r="T21" s="29" t="s">
        <v>28</v>
      </c>
      <c r="U21" s="26">
        <v>1</v>
      </c>
    </row>
    <row r="22" spans="1:23" s="39" customFormat="1" ht="24" customHeight="1" x14ac:dyDescent="0.25">
      <c r="A22" s="18" t="s">
        <v>91</v>
      </c>
      <c r="B22" s="33"/>
      <c r="C22" s="33"/>
      <c r="D22" s="33"/>
      <c r="E22" s="33"/>
      <c r="F22" s="34"/>
      <c r="G22" s="34"/>
      <c r="H22" s="35"/>
      <c r="I22" s="36"/>
      <c r="J22" s="36"/>
      <c r="K22" s="36"/>
      <c r="L22" s="36"/>
      <c r="M22" s="36"/>
      <c r="N22" s="36"/>
      <c r="O22" s="36"/>
      <c r="P22" s="34"/>
      <c r="Q22" s="37"/>
      <c r="R22" s="38"/>
      <c r="S22" s="36"/>
      <c r="T22" s="36"/>
      <c r="U22" s="34"/>
    </row>
    <row r="23" spans="1:23" ht="24" customHeight="1" x14ac:dyDescent="0.25">
      <c r="A23" s="40" t="s">
        <v>92</v>
      </c>
      <c r="B23" s="41" t="s">
        <v>93</v>
      </c>
      <c r="C23" s="41" t="s">
        <v>34</v>
      </c>
      <c r="D23" s="41" t="s">
        <v>94</v>
      </c>
      <c r="E23" s="41" t="s">
        <v>95</v>
      </c>
      <c r="F23" s="40" t="s">
        <v>37</v>
      </c>
      <c r="G23" s="40">
        <v>30</v>
      </c>
      <c r="H23" s="42">
        <v>651575</v>
      </c>
      <c r="I23" s="43" t="s">
        <v>29</v>
      </c>
      <c r="J23" s="43" t="s">
        <v>29</v>
      </c>
      <c r="K23" s="43" t="s">
        <v>29</v>
      </c>
      <c r="L23" s="43">
        <v>10</v>
      </c>
      <c r="M23" s="43" t="s">
        <v>29</v>
      </c>
      <c r="N23" s="43" t="s">
        <v>28</v>
      </c>
      <c r="O23" s="43" t="s">
        <v>28</v>
      </c>
      <c r="P23" s="40" t="s">
        <v>30</v>
      </c>
      <c r="Q23" s="44" t="str">
        <f t="shared" ref="Q23:Q29" si="1">IF(OR(P23="R",P23="A/R"),"R","NC")</f>
        <v>NC</v>
      </c>
      <c r="R23" s="45">
        <v>219227.84</v>
      </c>
      <c r="S23" s="43" t="s">
        <v>96</v>
      </c>
      <c r="T23" s="43" t="s">
        <v>28</v>
      </c>
      <c r="U23" s="40">
        <v>7</v>
      </c>
    </row>
    <row r="24" spans="1:23" ht="24" customHeight="1" x14ac:dyDescent="0.25">
      <c r="A24" s="26" t="s">
        <v>97</v>
      </c>
      <c r="B24" s="27" t="s">
        <v>98</v>
      </c>
      <c r="C24" s="27" t="s">
        <v>66</v>
      </c>
      <c r="D24" s="27" t="s">
        <v>94</v>
      </c>
      <c r="E24" s="27" t="s">
        <v>95</v>
      </c>
      <c r="F24" s="26" t="s">
        <v>27</v>
      </c>
      <c r="G24" s="26">
        <v>40</v>
      </c>
      <c r="H24" s="28">
        <v>866123</v>
      </c>
      <c r="I24" s="29" t="s">
        <v>29</v>
      </c>
      <c r="J24" s="29" t="s">
        <v>29</v>
      </c>
      <c r="K24" s="29" t="s">
        <v>29</v>
      </c>
      <c r="L24" s="29">
        <v>10</v>
      </c>
      <c r="M24" s="29" t="s">
        <v>29</v>
      </c>
      <c r="N24" s="29" t="s">
        <v>28</v>
      </c>
      <c r="O24" s="29" t="s">
        <v>28</v>
      </c>
      <c r="P24" s="26" t="s">
        <v>30</v>
      </c>
      <c r="Q24" s="31" t="str">
        <f t="shared" si="1"/>
        <v>NC</v>
      </c>
      <c r="R24" s="32">
        <v>198691.57</v>
      </c>
      <c r="S24" s="29" t="s">
        <v>96</v>
      </c>
      <c r="T24" s="29" t="s">
        <v>28</v>
      </c>
      <c r="U24" s="26">
        <v>6</v>
      </c>
    </row>
    <row r="25" spans="1:23" ht="24" customHeight="1" x14ac:dyDescent="0.25">
      <c r="A25" s="26" t="s">
        <v>99</v>
      </c>
      <c r="B25" s="27" t="s">
        <v>100</v>
      </c>
      <c r="C25" s="27" t="s">
        <v>34</v>
      </c>
      <c r="D25" s="27" t="s">
        <v>94</v>
      </c>
      <c r="E25" s="27" t="s">
        <v>95</v>
      </c>
      <c r="F25" s="26" t="s">
        <v>27</v>
      </c>
      <c r="G25" s="26">
        <v>42</v>
      </c>
      <c r="H25" s="28">
        <v>920246</v>
      </c>
      <c r="I25" s="29" t="s">
        <v>29</v>
      </c>
      <c r="J25" s="29" t="s">
        <v>29</v>
      </c>
      <c r="K25" s="29" t="s">
        <v>29</v>
      </c>
      <c r="L25" s="29">
        <v>10</v>
      </c>
      <c r="M25" s="29" t="s">
        <v>29</v>
      </c>
      <c r="N25" s="29" t="s">
        <v>28</v>
      </c>
      <c r="O25" s="29" t="s">
        <v>28</v>
      </c>
      <c r="P25" s="26" t="s">
        <v>30</v>
      </c>
      <c r="Q25" s="31" t="str">
        <f t="shared" si="1"/>
        <v>NC</v>
      </c>
      <c r="R25" s="32">
        <v>218558.43</v>
      </c>
      <c r="S25" s="29" t="s">
        <v>96</v>
      </c>
      <c r="T25" s="29" t="s">
        <v>28</v>
      </c>
      <c r="U25" s="26">
        <v>5</v>
      </c>
      <c r="V25" s="5"/>
      <c r="W25" s="5"/>
    </row>
    <row r="26" spans="1:23" ht="24" customHeight="1" x14ac:dyDescent="0.25">
      <c r="A26" s="26" t="s">
        <v>101</v>
      </c>
      <c r="B26" s="27" t="s">
        <v>102</v>
      </c>
      <c r="C26" s="27" t="s">
        <v>34</v>
      </c>
      <c r="D26" s="27" t="s">
        <v>35</v>
      </c>
      <c r="E26" s="27" t="s">
        <v>36</v>
      </c>
      <c r="F26" s="26" t="s">
        <v>27</v>
      </c>
      <c r="G26" s="26">
        <v>30</v>
      </c>
      <c r="H26" s="28">
        <v>647493</v>
      </c>
      <c r="I26" s="29" t="s">
        <v>29</v>
      </c>
      <c r="J26" s="29" t="s">
        <v>29</v>
      </c>
      <c r="K26" s="29" t="s">
        <v>29</v>
      </c>
      <c r="L26" s="29">
        <v>10</v>
      </c>
      <c r="M26" s="29" t="s">
        <v>28</v>
      </c>
      <c r="N26" s="29" t="s">
        <v>28</v>
      </c>
      <c r="O26" s="29" t="s">
        <v>28</v>
      </c>
      <c r="P26" s="26" t="s">
        <v>30</v>
      </c>
      <c r="Q26" s="31" t="str">
        <f t="shared" si="1"/>
        <v>NC</v>
      </c>
      <c r="R26" s="32">
        <v>198049.47</v>
      </c>
      <c r="S26" s="29" t="s">
        <v>31</v>
      </c>
      <c r="T26" s="29" t="s">
        <v>28</v>
      </c>
      <c r="U26" s="26">
        <v>20</v>
      </c>
    </row>
    <row r="27" spans="1:23" ht="24" customHeight="1" x14ac:dyDescent="0.25">
      <c r="A27" s="26" t="s">
        <v>103</v>
      </c>
      <c r="B27" s="27" t="s">
        <v>104</v>
      </c>
      <c r="C27" s="27" t="s">
        <v>66</v>
      </c>
      <c r="D27" s="27" t="s">
        <v>94</v>
      </c>
      <c r="E27" s="27" t="s">
        <v>95</v>
      </c>
      <c r="F27" s="26" t="s">
        <v>37</v>
      </c>
      <c r="G27" s="26">
        <v>30</v>
      </c>
      <c r="H27" s="28">
        <v>650404</v>
      </c>
      <c r="I27" s="29" t="s">
        <v>29</v>
      </c>
      <c r="J27" s="29" t="s">
        <v>29</v>
      </c>
      <c r="K27" s="29" t="s">
        <v>29</v>
      </c>
      <c r="L27" s="29">
        <v>10</v>
      </c>
      <c r="M27" s="29" t="s">
        <v>29</v>
      </c>
      <c r="N27" s="29" t="s">
        <v>28</v>
      </c>
      <c r="O27" s="29" t="s">
        <v>28</v>
      </c>
      <c r="P27" s="26" t="s">
        <v>30</v>
      </c>
      <c r="Q27" s="31" t="str">
        <f t="shared" si="1"/>
        <v>NC</v>
      </c>
      <c r="R27" s="32">
        <v>198939.86</v>
      </c>
      <c r="S27" s="29" t="s">
        <v>96</v>
      </c>
      <c r="T27" s="29" t="s">
        <v>28</v>
      </c>
      <c r="U27" s="26">
        <v>16</v>
      </c>
    </row>
    <row r="28" spans="1:23" ht="24" customHeight="1" x14ac:dyDescent="0.25">
      <c r="A28" s="26" t="s">
        <v>105</v>
      </c>
      <c r="B28" s="27" t="s">
        <v>106</v>
      </c>
      <c r="C28" s="27" t="s">
        <v>66</v>
      </c>
      <c r="D28" s="27" t="s">
        <v>51</v>
      </c>
      <c r="E28" s="27" t="s">
        <v>107</v>
      </c>
      <c r="F28" s="26" t="s">
        <v>37</v>
      </c>
      <c r="G28" s="26">
        <v>96</v>
      </c>
      <c r="H28" s="28">
        <v>1997491</v>
      </c>
      <c r="I28" s="29" t="s">
        <v>29</v>
      </c>
      <c r="J28" s="29" t="s">
        <v>29</v>
      </c>
      <c r="K28" s="29" t="s">
        <v>29</v>
      </c>
      <c r="L28" s="29">
        <v>10</v>
      </c>
      <c r="M28" s="29" t="s">
        <v>28</v>
      </c>
      <c r="N28" s="29" t="s">
        <v>28</v>
      </c>
      <c r="O28" s="29" t="s">
        <v>28</v>
      </c>
      <c r="P28" s="26" t="s">
        <v>30</v>
      </c>
      <c r="Q28" s="31" t="str">
        <f t="shared" si="1"/>
        <v>NC</v>
      </c>
      <c r="R28" s="32">
        <v>152743.75</v>
      </c>
      <c r="S28" s="29" t="s">
        <v>31</v>
      </c>
      <c r="T28" s="29" t="s">
        <v>28</v>
      </c>
      <c r="U28" s="26">
        <v>13</v>
      </c>
    </row>
    <row r="29" spans="1:23" ht="24" customHeight="1" x14ac:dyDescent="0.25">
      <c r="A29" s="26" t="s">
        <v>108</v>
      </c>
      <c r="B29" s="27" t="s">
        <v>109</v>
      </c>
      <c r="C29" s="27" t="s">
        <v>46</v>
      </c>
      <c r="D29" s="27" t="s">
        <v>110</v>
      </c>
      <c r="E29" s="27" t="s">
        <v>111</v>
      </c>
      <c r="F29" s="26" t="s">
        <v>27</v>
      </c>
      <c r="G29" s="26">
        <v>157</v>
      </c>
      <c r="H29" s="28">
        <v>2212193</v>
      </c>
      <c r="I29" s="29" t="s">
        <v>29</v>
      </c>
      <c r="J29" s="29" t="s">
        <v>29</v>
      </c>
      <c r="K29" s="29" t="s">
        <v>29</v>
      </c>
      <c r="L29" s="29">
        <v>10</v>
      </c>
      <c r="M29" s="29" t="s">
        <v>28</v>
      </c>
      <c r="N29" s="29" t="s">
        <v>28</v>
      </c>
      <c r="O29" s="29" t="s">
        <v>28</v>
      </c>
      <c r="P29" s="26" t="s">
        <v>30</v>
      </c>
      <c r="Q29" s="31" t="str">
        <f t="shared" si="1"/>
        <v>NC</v>
      </c>
      <c r="R29" s="32">
        <v>123965.71</v>
      </c>
      <c r="S29" s="29" t="s">
        <v>31</v>
      </c>
      <c r="T29" s="29" t="s">
        <v>28</v>
      </c>
      <c r="U29" s="26">
        <v>17</v>
      </c>
    </row>
    <row r="31" spans="1:23" x14ac:dyDescent="0.25">
      <c r="A31" s="46" t="s">
        <v>112</v>
      </c>
    </row>
  </sheetData>
  <mergeCells count="2">
    <mergeCell ref="A1:B1"/>
    <mergeCell ref="A2:B2"/>
  </mergeCells>
  <pageMargins left="0.7" right="0.7" top="0.75" bottom="0.75" header="0.3" footer="0.3"/>
  <pageSetup paperSize="5" scale="67" fitToHeight="0" orientation="landscape" r:id="rId1"/>
  <headerFooter alignWithMargins="0">
    <oddHeader>&amp;C&amp;"Arial,Bold"&amp;14 RFA 2018-112 All Applications&amp;RExhibit C,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1AAEEAFC29C94EA764E8410AB3B4C7" ma:contentTypeVersion="0" ma:contentTypeDescription="Create a new document." ma:contentTypeScope="" ma:versionID="d650c39c7c134832562e60cb059c454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D3DA369-14D8-4E46-A5DF-55B586B294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A64FEE-8EFF-4977-BD23-0537A9DBE90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3032CEA-A47B-4DB5-8153-2A907921F740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 Applications</vt:lpstr>
      <vt:lpstr>'All Applications'!Print_Titles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dcterms:created xsi:type="dcterms:W3CDTF">2019-01-22T17:41:31Z</dcterms:created>
  <dcterms:modified xsi:type="dcterms:W3CDTF">2019-01-22T17:42:05Z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0x0101006E1AAEEAFC29C94EA764E8410AB3B4C7</vt:lpwstr>
  </property>
</Properties>
</file>