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3890" windowHeight="7725" tabRatio="797" activeTab="0"/>
  </bookViews>
  <sheets>
    <sheet name="Sorting Chart" sheetId="1" r:id="rId1"/>
  </sheets>
  <definedNames>
    <definedName name="_xlnm.Print_Area" localSheetId="0">'Sorting Chart'!$A$1:$R$43</definedName>
    <definedName name="_xlnm.Print_Titles" localSheetId="0">'Sorting Chart'!$A:$A,'Sorting Chart'!$1:$1</definedName>
  </definedNames>
  <calcPr fullCalcOnLoad="1"/>
</workbook>
</file>

<file path=xl/sharedStrings.xml><?xml version="1.0" encoding="utf-8"?>
<sst xmlns="http://schemas.openxmlformats.org/spreadsheetml/2006/main" count="389" uniqueCount="159">
  <si>
    <t>Application Number</t>
  </si>
  <si>
    <t>Name of Contact Person</t>
  </si>
  <si>
    <t>Name of Developers</t>
  </si>
  <si>
    <t>Name of Development</t>
  </si>
  <si>
    <t>County</t>
  </si>
  <si>
    <t>Total Set Aside Units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</si>
  <si>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</si>
  <si>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</si>
  <si>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</si>
  <si>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</si>
  <si>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</si>
  <si>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</si>
  <si>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</si>
  <si>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 per Set-Aside</t>
  </si>
  <si>
    <t>SAIL Request</t>
  </si>
  <si>
    <t>County Size</t>
  </si>
  <si>
    <t>2014-300S</t>
  </si>
  <si>
    <t>2014-301S</t>
  </si>
  <si>
    <t>2014-302S</t>
  </si>
  <si>
    <t>2014-303S</t>
  </si>
  <si>
    <t>2014-304S</t>
  </si>
  <si>
    <t>2014-305S</t>
  </si>
  <si>
    <t>2014-306S</t>
  </si>
  <si>
    <t>2014-307S</t>
  </si>
  <si>
    <t>2014-308S</t>
  </si>
  <si>
    <t>2014-309S</t>
  </si>
  <si>
    <t>2014-310S</t>
  </si>
  <si>
    <t>2014-311S</t>
  </si>
  <si>
    <t>2014-312S</t>
  </si>
  <si>
    <t>2014-313S</t>
  </si>
  <si>
    <t>2014-314S</t>
  </si>
  <si>
    <t>2014-316S</t>
  </si>
  <si>
    <t>2014-317S</t>
  </si>
  <si>
    <t>2014-318S</t>
  </si>
  <si>
    <t>2014-319S</t>
  </si>
  <si>
    <t>2014-320S</t>
  </si>
  <si>
    <t>2014-321S</t>
  </si>
  <si>
    <t>2014-322S</t>
  </si>
  <si>
    <t>2014-323S</t>
  </si>
  <si>
    <t>2014-324S</t>
  </si>
  <si>
    <t>2014-325S</t>
  </si>
  <si>
    <t>2014-327S</t>
  </si>
  <si>
    <t>2014-328S</t>
  </si>
  <si>
    <t>2014-329S</t>
  </si>
  <si>
    <t>2014-330S</t>
  </si>
  <si>
    <t>Paul Laurence Dunbar Senior Complex</t>
  </si>
  <si>
    <t>Grove Park Apartments</t>
  </si>
  <si>
    <t>Palm Breeze Apartments - Phase II</t>
  </si>
  <si>
    <t>Reserve at Brookhaven</t>
  </si>
  <si>
    <t>The Loop Apartments</t>
  </si>
  <si>
    <t>Caroline Oaks</t>
  </si>
  <si>
    <t>Smathers Phase Two</t>
  </si>
  <si>
    <t>The Verandas of Punta Gorda</t>
  </si>
  <si>
    <t>Oasis at Renaissance Preserve</t>
  </si>
  <si>
    <t>Robert King High Preservation Phase One</t>
  </si>
  <si>
    <t>Brookestone I</t>
  </si>
  <si>
    <t>Georgia Arms</t>
  </si>
  <si>
    <t>400 Apartments</t>
  </si>
  <si>
    <t>Caravel Arms Apartments</t>
  </si>
  <si>
    <t>Serenity Tower</t>
  </si>
  <si>
    <t>The Towers of Jacksonville</t>
  </si>
  <si>
    <t>Haley Park</t>
  </si>
  <si>
    <t>Harbour Court</t>
  </si>
  <si>
    <t>Coquina Place</t>
  </si>
  <si>
    <t>Brookside Village</t>
  </si>
  <si>
    <t>Winter Haven Manor</t>
  </si>
  <si>
    <t>Peterborough</t>
  </si>
  <si>
    <t>Northwest Gardens V</t>
  </si>
  <si>
    <t xml:space="preserve">Trinity Towers West </t>
  </si>
  <si>
    <t>Cathedral Terrace</t>
  </si>
  <si>
    <t>Tuscany Cove I</t>
  </si>
  <si>
    <t>Azalea Gardens Apts.</t>
  </si>
  <si>
    <t>Marianna Gardens</t>
  </si>
  <si>
    <t>Cielo</t>
  </si>
  <si>
    <t>Courtside Apartments, Phase II</t>
  </si>
  <si>
    <t>Courtside Family Apartments</t>
  </si>
  <si>
    <t>Palm Beach</t>
  </si>
  <si>
    <t>L</t>
  </si>
  <si>
    <t>St. Lucie</t>
  </si>
  <si>
    <t>M</t>
  </si>
  <si>
    <t>Flagler</t>
  </si>
  <si>
    <t>S</t>
  </si>
  <si>
    <t>Osceola</t>
  </si>
  <si>
    <t>Duval</t>
  </si>
  <si>
    <t>Miami-Dade</t>
  </si>
  <si>
    <t>Charlotte</t>
  </si>
  <si>
    <t>Lee</t>
  </si>
  <si>
    <t>Leon</t>
  </si>
  <si>
    <t>Seminole</t>
  </si>
  <si>
    <t>Alachua</t>
  </si>
  <si>
    <t>Broward</t>
  </si>
  <si>
    <t>Hillsborough</t>
  </si>
  <si>
    <t>Polk</t>
  </si>
  <si>
    <t>Pinellas</t>
  </si>
  <si>
    <t>Brevard</t>
  </si>
  <si>
    <t>Putnam</t>
  </si>
  <si>
    <t>Jackson</t>
  </si>
  <si>
    <t>Francisco A. Rojo</t>
  </si>
  <si>
    <t>Landmark Development Corp.; Baobab Development, Inc.</t>
  </si>
  <si>
    <t>Jay P. Brock</t>
  </si>
  <si>
    <t>Atlantic Housing Partners, L.L.L.P.</t>
  </si>
  <si>
    <t>Stephen  A. Frick</t>
  </si>
  <si>
    <t>TVC Development, Inc.</t>
  </si>
  <si>
    <t>Alberto Milo, Jr.</t>
  </si>
  <si>
    <t>Smathers Phase Two Developer, LLC</t>
  </si>
  <si>
    <t>Paula M. Rhodes</t>
  </si>
  <si>
    <t>Norstar Development USA, LP; Punta Gorda Developers, L.L.C.</t>
  </si>
  <si>
    <t>Daryl  C. Jones</t>
  </si>
  <si>
    <t>Integral Development LLC; Southwest Florida Affordable Housing Choice Foundation, Inc.</t>
  </si>
  <si>
    <t>Robert King High Phase One Developer, LLC</t>
  </si>
  <si>
    <t>Stewart W. Rutledge</t>
  </si>
  <si>
    <t>Rosedale Holdings, LLC; H&amp;H Residential Development, LLC</t>
  </si>
  <si>
    <t>Brianne E. Heffner</t>
  </si>
  <si>
    <t>Southport Development, Inc., a Washington corporation doing business in Florida as Southport Development Services, Inc.</t>
  </si>
  <si>
    <t>Anders  Plett</t>
  </si>
  <si>
    <t>Retirement Housing Foundation, Inc.</t>
  </si>
  <si>
    <t>Jonathan L. Wolf</t>
  </si>
  <si>
    <t>Haley Park Developer, Inc.</t>
  </si>
  <si>
    <t>Mara S. Mades</t>
  </si>
  <si>
    <t>Brookstone Partners, LLC</t>
  </si>
  <si>
    <t>Sarah R.. Robertson</t>
  </si>
  <si>
    <t>ERC Development, LLC; Cambridge Housing Partners, LLC</t>
  </si>
  <si>
    <t>Shawn  Wilson</t>
  </si>
  <si>
    <t>Peterborough Redevelopment Associates LLC</t>
  </si>
  <si>
    <t>Liz Wong</t>
  </si>
  <si>
    <t>APC Northwest Properties V Development, LLC ; HEF-Dixie Court Development, LLC</t>
  </si>
  <si>
    <t>Rodger  Brown</t>
  </si>
  <si>
    <t>Preservation of Affordable Housing, LLC</t>
  </si>
  <si>
    <t>Cathedral Terrace Redevelopment Associates, LLC</t>
  </si>
  <si>
    <t>Douglas R. Mayer</t>
  </si>
  <si>
    <t>Tacocly Economic Development Corporation, Inc.; Stone Soup Development, Inc.</t>
  </si>
  <si>
    <t>Michael S. Jordan</t>
  </si>
  <si>
    <t>E &amp; N Development, Inc.; Toledo Development Group, LLC</t>
  </si>
  <si>
    <t>Kimberly Murphy</t>
  </si>
  <si>
    <t>HVPG Developers, LLC; Royal American Development, Inc.</t>
  </si>
  <si>
    <t>Liz  Wong</t>
  </si>
  <si>
    <t>APC Development IV, LLC</t>
  </si>
  <si>
    <t>Matthew Rieger</t>
  </si>
  <si>
    <t>AMC HTG 2 Developer, LLC</t>
  </si>
  <si>
    <t>Matthew  Rieger</t>
  </si>
  <si>
    <t>AMC HTG 1 Developer, LLC</t>
  </si>
  <si>
    <t>Redev.</t>
  </si>
  <si>
    <t>NC</t>
  </si>
  <si>
    <t>A/R</t>
  </si>
  <si>
    <t>E</t>
  </si>
  <si>
    <t>F</t>
  </si>
  <si>
    <t>SAIL Request as % of TDC preference?</t>
  </si>
  <si>
    <t>ELI Request</t>
  </si>
  <si>
    <t>y</t>
  </si>
  <si>
    <t>2014-315S*</t>
  </si>
  <si>
    <t>2014-326S**</t>
  </si>
  <si>
    <t>*The ELI Request Amount was adjusted during scoring.</t>
  </si>
  <si>
    <t>**The SAIL Request Amount was adjusted during scoring.</t>
  </si>
  <si>
    <t>Y</t>
  </si>
  <si>
    <t>N</t>
  </si>
  <si>
    <t>Ineligible Applications (in Application Number order)</t>
  </si>
  <si>
    <t>Eligible Applications (in sorted order)</t>
  </si>
  <si>
    <t>On March 14, 2014,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</si>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</sst>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0" fillId="0" borderId="0" xfId="0" applyFont="1" applyFill="1" applyAlignment="1">
      <alignment horizontal="center" textRotation="90" readingOrder="1"/>
    </xf>
    <xf numFmtId="0" fontId="40" fillId="0" borderId="10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textRotation="90" wrapText="1" readingOrder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view="pageBreakPreview" zoomScale="60" zoomScaleNormal="40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5" sqref="B35"/>
    </sheetView>
  </sheetViews>
  <sheetFormatPr defaultColWidth="9.28125" defaultRowHeight="12.75"/>
  <cols>
    <col min="1" max="1" width="11.57421875" style="3" customWidth="1"/>
    <col min="2" max="2" width="20.421875" style="18" customWidth="1"/>
    <col min="3" max="3" width="10.28125" style="3" bestFit="1" customWidth="1"/>
    <col min="4" max="4" width="3.421875" style="3" bestFit="1" customWidth="1"/>
    <col min="5" max="5" width="15.28125" style="3" customWidth="1"/>
    <col min="6" max="6" width="20.421875" style="3" customWidth="1"/>
    <col min="7" max="7" width="6.28125" style="3" bestFit="1" customWidth="1"/>
    <col min="8" max="8" width="5.7109375" style="19" bestFit="1" customWidth="1"/>
    <col min="9" max="9" width="6.00390625" style="3" bestFit="1" customWidth="1"/>
    <col min="10" max="10" width="13.57421875" style="3" customWidth="1"/>
    <col min="11" max="11" width="11.00390625" style="3" bestFit="1" customWidth="1"/>
    <col min="12" max="12" width="5.7109375" style="3" bestFit="1" customWidth="1"/>
    <col min="13" max="13" width="4.7109375" style="3" bestFit="1" customWidth="1"/>
    <col min="14" max="14" width="10.57421875" style="3" bestFit="1" customWidth="1"/>
    <col min="15" max="15" width="15.28125" style="3" customWidth="1"/>
    <col min="16" max="16" width="10.57421875" style="3" bestFit="1" customWidth="1"/>
    <col min="17" max="17" width="8.28125" style="3" bestFit="1" customWidth="1"/>
    <col min="18" max="18" width="3.421875" style="3" bestFit="1" customWidth="1"/>
    <col min="19" max="16384" width="9.28125" style="3" customWidth="1"/>
  </cols>
  <sheetData>
    <row r="1" spans="1:18" s="1" customFormat="1" ht="86.25" customHeight="1">
      <c r="A1" s="20" t="s">
        <v>0</v>
      </c>
      <c r="B1" s="20" t="s">
        <v>3</v>
      </c>
      <c r="C1" s="20" t="s">
        <v>4</v>
      </c>
      <c r="D1" s="2" t="s">
        <v>15</v>
      </c>
      <c r="E1" s="20" t="s">
        <v>1</v>
      </c>
      <c r="F1" s="20" t="s">
        <v>2</v>
      </c>
      <c r="G1" s="20" t="s">
        <v>12</v>
      </c>
      <c r="H1" s="20" t="s">
        <v>11</v>
      </c>
      <c r="I1" s="20" t="s">
        <v>5</v>
      </c>
      <c r="J1" s="20" t="s">
        <v>14</v>
      </c>
      <c r="K1" s="20" t="s">
        <v>147</v>
      </c>
      <c r="L1" s="20" t="s">
        <v>10</v>
      </c>
      <c r="M1" s="20" t="s">
        <v>8</v>
      </c>
      <c r="N1" s="20" t="s">
        <v>9</v>
      </c>
      <c r="O1" s="20" t="s">
        <v>13</v>
      </c>
      <c r="P1" s="20" t="s">
        <v>146</v>
      </c>
      <c r="Q1" s="20" t="s">
        <v>6</v>
      </c>
      <c r="R1" s="20" t="s">
        <v>7</v>
      </c>
    </row>
    <row r="2" spans="1:18" ht="25.5" customHeight="1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36">
      <c r="A3" s="4" t="s">
        <v>41</v>
      </c>
      <c r="B3" s="4" t="s">
        <v>72</v>
      </c>
      <c r="C3" s="4" t="s">
        <v>96</v>
      </c>
      <c r="D3" s="5" t="s">
        <v>81</v>
      </c>
      <c r="E3" s="4" t="s">
        <v>133</v>
      </c>
      <c r="F3" s="4" t="s">
        <v>134</v>
      </c>
      <c r="G3" s="5" t="s">
        <v>143</v>
      </c>
      <c r="H3" s="5" t="s">
        <v>145</v>
      </c>
      <c r="I3" s="6">
        <v>100</v>
      </c>
      <c r="J3" s="7">
        <v>350000</v>
      </c>
      <c r="K3" s="8">
        <v>750000</v>
      </c>
      <c r="L3" s="5" t="s">
        <v>153</v>
      </c>
      <c r="M3" s="9">
        <v>23</v>
      </c>
      <c r="N3" s="5" t="s">
        <v>148</v>
      </c>
      <c r="O3" s="7">
        <f aca="true" t="shared" si="0" ref="O3:O25">J3/I3</f>
        <v>3500</v>
      </c>
      <c r="P3" s="6" t="s">
        <v>148</v>
      </c>
      <c r="Q3" s="5" t="s">
        <v>148</v>
      </c>
      <c r="R3" s="10">
        <v>21</v>
      </c>
    </row>
    <row r="4" spans="1:18" ht="36">
      <c r="A4" s="4" t="s">
        <v>150</v>
      </c>
      <c r="B4" s="4" t="s">
        <v>71</v>
      </c>
      <c r="C4" s="4" t="s">
        <v>95</v>
      </c>
      <c r="D4" s="5" t="s">
        <v>81</v>
      </c>
      <c r="E4" s="4" t="s">
        <v>131</v>
      </c>
      <c r="F4" s="4" t="s">
        <v>132</v>
      </c>
      <c r="G4" s="5" t="s">
        <v>142</v>
      </c>
      <c r="H4" s="5" t="s">
        <v>144</v>
      </c>
      <c r="I4" s="6">
        <v>84</v>
      </c>
      <c r="J4" s="7">
        <v>2408774.5</v>
      </c>
      <c r="K4" s="8">
        <v>675000</v>
      </c>
      <c r="L4" s="5" t="s">
        <v>153</v>
      </c>
      <c r="M4" s="9">
        <v>23</v>
      </c>
      <c r="N4" s="5" t="s">
        <v>148</v>
      </c>
      <c r="O4" s="7">
        <f t="shared" si="0"/>
        <v>28675.886904761905</v>
      </c>
      <c r="P4" s="6" t="s">
        <v>148</v>
      </c>
      <c r="Q4" s="5" t="s">
        <v>148</v>
      </c>
      <c r="R4" s="10">
        <v>18</v>
      </c>
    </row>
    <row r="5" spans="1:18" ht="24">
      <c r="A5" s="4" t="s">
        <v>18</v>
      </c>
      <c r="B5" s="4" t="s">
        <v>47</v>
      </c>
      <c r="C5" s="4" t="s">
        <v>80</v>
      </c>
      <c r="D5" s="5" t="s">
        <v>81</v>
      </c>
      <c r="E5" s="4" t="s">
        <v>99</v>
      </c>
      <c r="F5" s="4" t="s">
        <v>100</v>
      </c>
      <c r="G5" s="5" t="s">
        <v>142</v>
      </c>
      <c r="H5" s="5" t="s">
        <v>145</v>
      </c>
      <c r="I5" s="6">
        <v>69</v>
      </c>
      <c r="J5" s="7">
        <v>3892000</v>
      </c>
      <c r="K5" s="8">
        <v>675000</v>
      </c>
      <c r="L5" s="5" t="s">
        <v>153</v>
      </c>
      <c r="M5" s="9">
        <v>23</v>
      </c>
      <c r="N5" s="5" t="s">
        <v>148</v>
      </c>
      <c r="O5" s="7">
        <f t="shared" si="0"/>
        <v>56405.79710144927</v>
      </c>
      <c r="P5" s="6" t="s">
        <v>148</v>
      </c>
      <c r="Q5" s="5" t="s">
        <v>148</v>
      </c>
      <c r="R5" s="10">
        <v>7</v>
      </c>
    </row>
    <row r="6" spans="1:18" ht="24">
      <c r="A6" s="4" t="s">
        <v>19</v>
      </c>
      <c r="B6" s="4" t="s">
        <v>48</v>
      </c>
      <c r="C6" s="4" t="s">
        <v>80</v>
      </c>
      <c r="D6" s="5" t="s">
        <v>81</v>
      </c>
      <c r="E6" s="4" t="s">
        <v>99</v>
      </c>
      <c r="F6" s="4" t="s">
        <v>100</v>
      </c>
      <c r="G6" s="5" t="s">
        <v>142</v>
      </c>
      <c r="H6" s="5" t="s">
        <v>145</v>
      </c>
      <c r="I6" s="6">
        <v>87</v>
      </c>
      <c r="J6" s="7">
        <v>4612000</v>
      </c>
      <c r="K6" s="8">
        <v>825000</v>
      </c>
      <c r="L6" s="5" t="s">
        <v>153</v>
      </c>
      <c r="M6" s="9">
        <v>18</v>
      </c>
      <c r="N6" s="5" t="s">
        <v>148</v>
      </c>
      <c r="O6" s="7">
        <f t="shared" si="0"/>
        <v>53011.49425287356</v>
      </c>
      <c r="P6" s="6" t="s">
        <v>148</v>
      </c>
      <c r="Q6" s="5" t="s">
        <v>148</v>
      </c>
      <c r="R6" s="10">
        <v>8</v>
      </c>
    </row>
    <row r="7" spans="1:18" ht="72">
      <c r="A7" s="4" t="s">
        <v>28</v>
      </c>
      <c r="B7" s="4" t="s">
        <v>57</v>
      </c>
      <c r="C7" s="4" t="s">
        <v>89</v>
      </c>
      <c r="D7" s="5" t="s">
        <v>79</v>
      </c>
      <c r="E7" s="4" t="s">
        <v>112</v>
      </c>
      <c r="F7" s="4" t="s">
        <v>113</v>
      </c>
      <c r="G7" s="5" t="s">
        <v>143</v>
      </c>
      <c r="H7" s="5" t="s">
        <v>144</v>
      </c>
      <c r="I7" s="6">
        <v>101</v>
      </c>
      <c r="J7" s="7">
        <v>1650000</v>
      </c>
      <c r="K7" s="8">
        <v>750000</v>
      </c>
      <c r="L7" s="5" t="s">
        <v>153</v>
      </c>
      <c r="M7" s="9">
        <v>23</v>
      </c>
      <c r="N7" s="5" t="s">
        <v>148</v>
      </c>
      <c r="O7" s="7">
        <f t="shared" si="0"/>
        <v>16336.633663366336</v>
      </c>
      <c r="P7" s="6" t="s">
        <v>148</v>
      </c>
      <c r="Q7" s="5" t="s">
        <v>148</v>
      </c>
      <c r="R7" s="10">
        <v>22</v>
      </c>
    </row>
    <row r="8" spans="1:18" ht="72">
      <c r="A8" s="4" t="s">
        <v>27</v>
      </c>
      <c r="B8" s="4" t="s">
        <v>56</v>
      </c>
      <c r="C8" s="4" t="s">
        <v>88</v>
      </c>
      <c r="D8" s="5" t="s">
        <v>79</v>
      </c>
      <c r="E8" s="4" t="s">
        <v>112</v>
      </c>
      <c r="F8" s="4" t="s">
        <v>113</v>
      </c>
      <c r="G8" s="5" t="s">
        <v>143</v>
      </c>
      <c r="H8" s="5" t="s">
        <v>145</v>
      </c>
      <c r="I8" s="6">
        <v>90</v>
      </c>
      <c r="J8" s="7">
        <v>1850000</v>
      </c>
      <c r="K8" s="8">
        <v>675000</v>
      </c>
      <c r="L8" s="5" t="s">
        <v>153</v>
      </c>
      <c r="M8" s="9">
        <v>23</v>
      </c>
      <c r="N8" s="5" t="s">
        <v>148</v>
      </c>
      <c r="O8" s="7">
        <f t="shared" si="0"/>
        <v>20555.555555555555</v>
      </c>
      <c r="P8" s="6" t="s">
        <v>148</v>
      </c>
      <c r="Q8" s="5" t="s">
        <v>148</v>
      </c>
      <c r="R8" s="10">
        <v>20</v>
      </c>
    </row>
    <row r="9" spans="1:18" ht="24">
      <c r="A9" s="4" t="s">
        <v>38</v>
      </c>
      <c r="B9" s="4" t="s">
        <v>68</v>
      </c>
      <c r="C9" s="4" t="s">
        <v>94</v>
      </c>
      <c r="D9" s="5" t="s">
        <v>79</v>
      </c>
      <c r="E9" s="4" t="s">
        <v>126</v>
      </c>
      <c r="F9" s="4" t="s">
        <v>127</v>
      </c>
      <c r="G9" s="5" t="s">
        <v>143</v>
      </c>
      <c r="H9" s="5" t="s">
        <v>144</v>
      </c>
      <c r="I9" s="6">
        <v>183</v>
      </c>
      <c r="J9" s="7">
        <v>4000000</v>
      </c>
      <c r="K9" s="8">
        <v>1500000</v>
      </c>
      <c r="L9" s="5" t="s">
        <v>153</v>
      </c>
      <c r="M9" s="9">
        <v>23</v>
      </c>
      <c r="N9" s="5" t="s">
        <v>148</v>
      </c>
      <c r="O9" s="7">
        <f t="shared" si="0"/>
        <v>21857.92349726776</v>
      </c>
      <c r="P9" s="6" t="s">
        <v>148</v>
      </c>
      <c r="Q9" s="5" t="s">
        <v>148</v>
      </c>
      <c r="R9" s="10">
        <v>30</v>
      </c>
    </row>
    <row r="10" spans="1:18" ht="24">
      <c r="A10" s="4" t="s">
        <v>17</v>
      </c>
      <c r="B10" s="4" t="s">
        <v>46</v>
      </c>
      <c r="C10" s="4" t="s">
        <v>78</v>
      </c>
      <c r="D10" s="5" t="s">
        <v>79</v>
      </c>
      <c r="E10" s="4" t="s">
        <v>99</v>
      </c>
      <c r="F10" s="4" t="s">
        <v>100</v>
      </c>
      <c r="G10" s="5" t="s">
        <v>142</v>
      </c>
      <c r="H10" s="5" t="s">
        <v>145</v>
      </c>
      <c r="I10" s="6">
        <v>168</v>
      </c>
      <c r="J10" s="7">
        <v>4200000</v>
      </c>
      <c r="K10" s="8">
        <v>1575000</v>
      </c>
      <c r="L10" s="5" t="s">
        <v>153</v>
      </c>
      <c r="M10" s="9">
        <v>23</v>
      </c>
      <c r="N10" s="5" t="s">
        <v>148</v>
      </c>
      <c r="O10" s="7">
        <f t="shared" si="0"/>
        <v>25000</v>
      </c>
      <c r="P10" s="6" t="s">
        <v>148</v>
      </c>
      <c r="Q10" s="5" t="s">
        <v>148</v>
      </c>
      <c r="R10" s="10">
        <v>5</v>
      </c>
    </row>
    <row r="11" spans="1:18" ht="72">
      <c r="A11" s="4" t="s">
        <v>32</v>
      </c>
      <c r="B11" s="4" t="s">
        <v>62</v>
      </c>
      <c r="C11" s="4" t="s">
        <v>92</v>
      </c>
      <c r="D11" s="5" t="s">
        <v>79</v>
      </c>
      <c r="E11" s="4" t="s">
        <v>112</v>
      </c>
      <c r="F11" s="4" t="s">
        <v>113</v>
      </c>
      <c r="G11" s="5" t="s">
        <v>143</v>
      </c>
      <c r="H11" s="5" t="s">
        <v>145</v>
      </c>
      <c r="I11" s="6">
        <v>64</v>
      </c>
      <c r="J11" s="7">
        <v>1750000</v>
      </c>
      <c r="K11" s="8">
        <v>525000</v>
      </c>
      <c r="L11" s="5" t="s">
        <v>153</v>
      </c>
      <c r="M11" s="9">
        <v>23</v>
      </c>
      <c r="N11" s="5" t="s">
        <v>148</v>
      </c>
      <c r="O11" s="7">
        <f t="shared" si="0"/>
        <v>27343.75</v>
      </c>
      <c r="P11" s="6" t="s">
        <v>148</v>
      </c>
      <c r="Q11" s="5" t="s">
        <v>148</v>
      </c>
      <c r="R11" s="10">
        <v>29</v>
      </c>
    </row>
    <row r="12" spans="1:18" ht="72">
      <c r="A12" s="4" t="s">
        <v>34</v>
      </c>
      <c r="B12" s="4" t="s">
        <v>64</v>
      </c>
      <c r="C12" s="4" t="s">
        <v>86</v>
      </c>
      <c r="D12" s="5" t="s">
        <v>79</v>
      </c>
      <c r="E12" s="4" t="s">
        <v>112</v>
      </c>
      <c r="F12" s="4" t="s">
        <v>113</v>
      </c>
      <c r="G12" s="5" t="s">
        <v>143</v>
      </c>
      <c r="H12" s="5" t="s">
        <v>145</v>
      </c>
      <c r="I12" s="6">
        <v>50</v>
      </c>
      <c r="J12" s="7">
        <v>1400000</v>
      </c>
      <c r="K12" s="8">
        <v>375000</v>
      </c>
      <c r="L12" s="5" t="s">
        <v>153</v>
      </c>
      <c r="M12" s="9">
        <v>23</v>
      </c>
      <c r="N12" s="5" t="s">
        <v>148</v>
      </c>
      <c r="O12" s="7">
        <f t="shared" si="0"/>
        <v>28000</v>
      </c>
      <c r="P12" s="6" t="s">
        <v>148</v>
      </c>
      <c r="Q12" s="5" t="s">
        <v>148</v>
      </c>
      <c r="R12" s="10">
        <v>1</v>
      </c>
    </row>
    <row r="13" spans="1:18" ht="36">
      <c r="A13" s="4" t="s">
        <v>26</v>
      </c>
      <c r="B13" s="4" t="s">
        <v>55</v>
      </c>
      <c r="C13" s="4" t="s">
        <v>87</v>
      </c>
      <c r="D13" s="5" t="s">
        <v>79</v>
      </c>
      <c r="E13" s="4" t="s">
        <v>110</v>
      </c>
      <c r="F13" s="4" t="s">
        <v>111</v>
      </c>
      <c r="G13" s="5" t="s">
        <v>142</v>
      </c>
      <c r="H13" s="5" t="s">
        <v>144</v>
      </c>
      <c r="I13" s="6">
        <v>108</v>
      </c>
      <c r="J13" s="7">
        <v>3050000</v>
      </c>
      <c r="K13" s="8">
        <v>750000</v>
      </c>
      <c r="L13" s="5" t="s">
        <v>153</v>
      </c>
      <c r="M13" s="9">
        <v>23</v>
      </c>
      <c r="N13" s="5" t="s">
        <v>148</v>
      </c>
      <c r="O13" s="7">
        <f t="shared" si="0"/>
        <v>28240.74074074074</v>
      </c>
      <c r="P13" s="6" t="s">
        <v>148</v>
      </c>
      <c r="Q13" s="5" t="s">
        <v>148</v>
      </c>
      <c r="R13" s="10">
        <v>19</v>
      </c>
    </row>
    <row r="14" spans="1:18" ht="36">
      <c r="A14" s="4" t="s">
        <v>23</v>
      </c>
      <c r="B14" s="4" t="s">
        <v>52</v>
      </c>
      <c r="C14" s="4" t="s">
        <v>85</v>
      </c>
      <c r="D14" s="5" t="s">
        <v>79</v>
      </c>
      <c r="E14" s="4" t="s">
        <v>105</v>
      </c>
      <c r="F14" s="4" t="s">
        <v>106</v>
      </c>
      <c r="G14" s="5" t="s">
        <v>142</v>
      </c>
      <c r="H14" s="5" t="s">
        <v>144</v>
      </c>
      <c r="I14" s="6">
        <v>90</v>
      </c>
      <c r="J14" s="7">
        <v>3000000</v>
      </c>
      <c r="K14" s="8">
        <v>675000</v>
      </c>
      <c r="L14" s="5" t="s">
        <v>153</v>
      </c>
      <c r="M14" s="9">
        <v>23</v>
      </c>
      <c r="N14" s="5" t="s">
        <v>148</v>
      </c>
      <c r="O14" s="7">
        <f t="shared" si="0"/>
        <v>33333.333333333336</v>
      </c>
      <c r="P14" s="6" t="s">
        <v>148</v>
      </c>
      <c r="Q14" s="5" t="s">
        <v>148</v>
      </c>
      <c r="R14" s="10">
        <v>14</v>
      </c>
    </row>
    <row r="15" spans="1:18" ht="24">
      <c r="A15" s="4" t="s">
        <v>20</v>
      </c>
      <c r="B15" s="4" t="s">
        <v>49</v>
      </c>
      <c r="C15" s="4" t="s">
        <v>82</v>
      </c>
      <c r="D15" s="5" t="s">
        <v>79</v>
      </c>
      <c r="E15" s="4" t="s">
        <v>99</v>
      </c>
      <c r="F15" s="4" t="s">
        <v>100</v>
      </c>
      <c r="G15" s="5" t="s">
        <v>142</v>
      </c>
      <c r="H15" s="5" t="s">
        <v>145</v>
      </c>
      <c r="I15" s="6">
        <v>122</v>
      </c>
      <c r="J15" s="7">
        <v>5000000</v>
      </c>
      <c r="K15" s="8">
        <v>1200000</v>
      </c>
      <c r="L15" s="5" t="s">
        <v>153</v>
      </c>
      <c r="M15" s="9">
        <v>23</v>
      </c>
      <c r="N15" s="5" t="s">
        <v>148</v>
      </c>
      <c r="O15" s="7">
        <f t="shared" si="0"/>
        <v>40983.60655737705</v>
      </c>
      <c r="P15" s="6" t="s">
        <v>148</v>
      </c>
      <c r="Q15" s="5" t="s">
        <v>148</v>
      </c>
      <c r="R15" s="10">
        <v>10</v>
      </c>
    </row>
    <row r="16" spans="1:18" ht="24">
      <c r="A16" s="4" t="s">
        <v>22</v>
      </c>
      <c r="B16" s="4" t="s">
        <v>51</v>
      </c>
      <c r="C16" s="4" t="s">
        <v>84</v>
      </c>
      <c r="D16" s="5" t="s">
        <v>77</v>
      </c>
      <c r="E16" s="4" t="s">
        <v>103</v>
      </c>
      <c r="F16" s="4" t="s">
        <v>104</v>
      </c>
      <c r="G16" s="5" t="s">
        <v>141</v>
      </c>
      <c r="H16" s="5" t="s">
        <v>144</v>
      </c>
      <c r="I16" s="6">
        <v>130</v>
      </c>
      <c r="J16" s="7">
        <v>1138150</v>
      </c>
      <c r="K16" s="8">
        <v>975000</v>
      </c>
      <c r="L16" s="5" t="s">
        <v>153</v>
      </c>
      <c r="M16" s="9">
        <v>23</v>
      </c>
      <c r="N16" s="5" t="s">
        <v>148</v>
      </c>
      <c r="O16" s="7">
        <f t="shared" si="0"/>
        <v>8755</v>
      </c>
      <c r="P16" s="6" t="s">
        <v>148</v>
      </c>
      <c r="Q16" s="5" t="s">
        <v>148</v>
      </c>
      <c r="R16" s="10">
        <v>13</v>
      </c>
    </row>
    <row r="17" spans="1:18" ht="12.75">
      <c r="A17" s="4" t="s">
        <v>21</v>
      </c>
      <c r="B17" s="4" t="s">
        <v>50</v>
      </c>
      <c r="C17" s="4" t="s">
        <v>83</v>
      </c>
      <c r="D17" s="5" t="s">
        <v>77</v>
      </c>
      <c r="E17" s="4" t="s">
        <v>101</v>
      </c>
      <c r="F17" s="4" t="s">
        <v>102</v>
      </c>
      <c r="G17" s="5" t="s">
        <v>142</v>
      </c>
      <c r="H17" s="5" t="s">
        <v>144</v>
      </c>
      <c r="I17" s="6">
        <v>80</v>
      </c>
      <c r="J17" s="7">
        <v>1200000</v>
      </c>
      <c r="K17" s="8">
        <v>600000</v>
      </c>
      <c r="L17" s="5" t="s">
        <v>153</v>
      </c>
      <c r="M17" s="9">
        <v>23</v>
      </c>
      <c r="N17" s="5" t="s">
        <v>148</v>
      </c>
      <c r="O17" s="7">
        <f t="shared" si="0"/>
        <v>15000</v>
      </c>
      <c r="P17" s="6" t="s">
        <v>148</v>
      </c>
      <c r="Q17" s="5" t="s">
        <v>148</v>
      </c>
      <c r="R17" s="10">
        <v>11</v>
      </c>
    </row>
    <row r="18" spans="1:18" ht="48">
      <c r="A18" s="4" t="s">
        <v>40</v>
      </c>
      <c r="B18" s="4" t="s">
        <v>70</v>
      </c>
      <c r="C18" s="4" t="s">
        <v>84</v>
      </c>
      <c r="D18" s="5" t="s">
        <v>77</v>
      </c>
      <c r="E18" s="4" t="s">
        <v>129</v>
      </c>
      <c r="F18" s="4" t="s">
        <v>130</v>
      </c>
      <c r="G18" s="5" t="s">
        <v>142</v>
      </c>
      <c r="H18" s="5" t="s">
        <v>144</v>
      </c>
      <c r="I18" s="6">
        <v>160</v>
      </c>
      <c r="J18" s="7">
        <v>2524999</v>
      </c>
      <c r="K18" s="8">
        <v>1200000</v>
      </c>
      <c r="L18" s="5" t="s">
        <v>153</v>
      </c>
      <c r="M18" s="9">
        <v>23</v>
      </c>
      <c r="N18" s="5" t="s">
        <v>148</v>
      </c>
      <c r="O18" s="7">
        <f t="shared" si="0"/>
        <v>15781.24375</v>
      </c>
      <c r="P18" s="6" t="s">
        <v>148</v>
      </c>
      <c r="Q18" s="5" t="s">
        <v>148</v>
      </c>
      <c r="R18" s="10">
        <v>2</v>
      </c>
    </row>
    <row r="19" spans="1:18" ht="36">
      <c r="A19" s="4" t="s">
        <v>39</v>
      </c>
      <c r="B19" s="4" t="s">
        <v>69</v>
      </c>
      <c r="C19" s="4" t="s">
        <v>83</v>
      </c>
      <c r="D19" s="5" t="s">
        <v>77</v>
      </c>
      <c r="E19" s="4" t="s">
        <v>122</v>
      </c>
      <c r="F19" s="4" t="s">
        <v>128</v>
      </c>
      <c r="G19" s="5" t="s">
        <v>143</v>
      </c>
      <c r="H19" s="5" t="s">
        <v>144</v>
      </c>
      <c r="I19" s="6">
        <v>240</v>
      </c>
      <c r="J19" s="7">
        <v>4989600</v>
      </c>
      <c r="K19" s="8">
        <v>1800000</v>
      </c>
      <c r="L19" s="5" t="s">
        <v>153</v>
      </c>
      <c r="M19" s="9">
        <v>23</v>
      </c>
      <c r="N19" s="5" t="s">
        <v>148</v>
      </c>
      <c r="O19" s="7">
        <f t="shared" si="0"/>
        <v>20790</v>
      </c>
      <c r="P19" s="6" t="s">
        <v>148</v>
      </c>
      <c r="Q19" s="5" t="s">
        <v>148</v>
      </c>
      <c r="R19" s="10">
        <v>15</v>
      </c>
    </row>
    <row r="20" spans="1:18" ht="60">
      <c r="A20" s="4" t="s">
        <v>37</v>
      </c>
      <c r="B20" s="4" t="s">
        <v>67</v>
      </c>
      <c r="C20" s="4" t="s">
        <v>90</v>
      </c>
      <c r="D20" s="5" t="s">
        <v>77</v>
      </c>
      <c r="E20" s="4" t="s">
        <v>124</v>
      </c>
      <c r="F20" s="4" t="s">
        <v>125</v>
      </c>
      <c r="G20" s="5" t="s">
        <v>142</v>
      </c>
      <c r="H20" s="5" t="s">
        <v>144</v>
      </c>
      <c r="I20" s="6">
        <v>200</v>
      </c>
      <c r="J20" s="7">
        <v>4960000</v>
      </c>
      <c r="K20" s="8">
        <v>1500000</v>
      </c>
      <c r="L20" s="5" t="s">
        <v>153</v>
      </c>
      <c r="M20" s="9">
        <v>23</v>
      </c>
      <c r="N20" s="5" t="s">
        <v>148</v>
      </c>
      <c r="O20" s="7">
        <f t="shared" si="0"/>
        <v>24800</v>
      </c>
      <c r="P20" s="6" t="s">
        <v>148</v>
      </c>
      <c r="Q20" s="5" t="s">
        <v>148</v>
      </c>
      <c r="R20" s="10">
        <v>12</v>
      </c>
    </row>
    <row r="21" spans="1:18" ht="36">
      <c r="A21" s="4" t="s">
        <v>16</v>
      </c>
      <c r="B21" s="4" t="s">
        <v>45</v>
      </c>
      <c r="C21" s="4" t="s">
        <v>76</v>
      </c>
      <c r="D21" s="5" t="s">
        <v>77</v>
      </c>
      <c r="E21" s="4" t="s">
        <v>97</v>
      </c>
      <c r="F21" s="4" t="s">
        <v>98</v>
      </c>
      <c r="G21" s="5" t="s">
        <v>141</v>
      </c>
      <c r="H21" s="5" t="s">
        <v>144</v>
      </c>
      <c r="I21" s="6">
        <v>99</v>
      </c>
      <c r="J21" s="7">
        <v>2474000</v>
      </c>
      <c r="K21" s="8">
        <v>750000</v>
      </c>
      <c r="L21" s="5" t="s">
        <v>153</v>
      </c>
      <c r="M21" s="9">
        <v>23</v>
      </c>
      <c r="N21" s="5" t="s">
        <v>148</v>
      </c>
      <c r="O21" s="7">
        <f t="shared" si="0"/>
        <v>24989.89898989899</v>
      </c>
      <c r="P21" s="6" t="s">
        <v>148</v>
      </c>
      <c r="Q21" s="5" t="s">
        <v>148</v>
      </c>
      <c r="R21" s="10">
        <v>4</v>
      </c>
    </row>
    <row r="22" spans="1:18" ht="36">
      <c r="A22" s="4" t="s">
        <v>36</v>
      </c>
      <c r="B22" s="4" t="s">
        <v>66</v>
      </c>
      <c r="C22" s="4" t="s">
        <v>93</v>
      </c>
      <c r="D22" s="5" t="s">
        <v>77</v>
      </c>
      <c r="E22" s="4" t="s">
        <v>122</v>
      </c>
      <c r="F22" s="4" t="s">
        <v>123</v>
      </c>
      <c r="G22" s="5" t="s">
        <v>143</v>
      </c>
      <c r="H22" s="5" t="s">
        <v>144</v>
      </c>
      <c r="I22" s="6">
        <v>150</v>
      </c>
      <c r="J22" s="7">
        <v>3939840</v>
      </c>
      <c r="K22" s="8">
        <v>1125000</v>
      </c>
      <c r="L22" s="5" t="s">
        <v>153</v>
      </c>
      <c r="M22" s="9">
        <v>23</v>
      </c>
      <c r="N22" s="5" t="s">
        <v>148</v>
      </c>
      <c r="O22" s="7">
        <f t="shared" si="0"/>
        <v>26265.6</v>
      </c>
      <c r="P22" s="6" t="s">
        <v>148</v>
      </c>
      <c r="Q22" s="5" t="s">
        <v>148</v>
      </c>
      <c r="R22" s="10">
        <v>27</v>
      </c>
    </row>
    <row r="23" spans="1:18" ht="24">
      <c r="A23" s="4" t="s">
        <v>33</v>
      </c>
      <c r="B23" s="4" t="s">
        <v>63</v>
      </c>
      <c r="C23" s="4" t="s">
        <v>84</v>
      </c>
      <c r="D23" s="5" t="s">
        <v>77</v>
      </c>
      <c r="E23" s="4" t="s">
        <v>118</v>
      </c>
      <c r="F23" s="4" t="s">
        <v>119</v>
      </c>
      <c r="G23" s="5" t="s">
        <v>142</v>
      </c>
      <c r="H23" s="5" t="s">
        <v>145</v>
      </c>
      <c r="I23" s="6">
        <v>96</v>
      </c>
      <c r="J23" s="7">
        <v>2592000</v>
      </c>
      <c r="K23" s="8">
        <v>750000</v>
      </c>
      <c r="L23" s="5" t="s">
        <v>153</v>
      </c>
      <c r="M23" s="9">
        <v>23</v>
      </c>
      <c r="N23" s="5" t="s">
        <v>148</v>
      </c>
      <c r="O23" s="7">
        <f t="shared" si="0"/>
        <v>27000</v>
      </c>
      <c r="P23" s="6" t="s">
        <v>148</v>
      </c>
      <c r="Q23" s="5" t="s">
        <v>148</v>
      </c>
      <c r="R23" s="10">
        <v>31</v>
      </c>
    </row>
    <row r="24" spans="1:18" ht="24">
      <c r="A24" s="4" t="s">
        <v>31</v>
      </c>
      <c r="B24" s="4" t="s">
        <v>61</v>
      </c>
      <c r="C24" s="4" t="s">
        <v>91</v>
      </c>
      <c r="D24" s="5" t="s">
        <v>77</v>
      </c>
      <c r="E24" s="4" t="s">
        <v>116</v>
      </c>
      <c r="F24" s="4" t="s">
        <v>117</v>
      </c>
      <c r="G24" s="5" t="s">
        <v>142</v>
      </c>
      <c r="H24" s="5" t="s">
        <v>144</v>
      </c>
      <c r="I24" s="6">
        <v>80</v>
      </c>
      <c r="J24" s="7">
        <v>2300000</v>
      </c>
      <c r="K24" s="8">
        <v>600000</v>
      </c>
      <c r="L24" s="5" t="s">
        <v>153</v>
      </c>
      <c r="M24" s="9">
        <v>23</v>
      </c>
      <c r="N24" s="5" t="s">
        <v>148</v>
      </c>
      <c r="O24" s="7">
        <f t="shared" si="0"/>
        <v>28750</v>
      </c>
      <c r="P24" s="6" t="s">
        <v>148</v>
      </c>
      <c r="Q24" s="5" t="s">
        <v>148</v>
      </c>
      <c r="R24" s="10">
        <v>28</v>
      </c>
    </row>
    <row r="25" spans="1:18" ht="24">
      <c r="A25" s="4" t="s">
        <v>42</v>
      </c>
      <c r="B25" s="4" t="s">
        <v>73</v>
      </c>
      <c r="C25" s="4" t="s">
        <v>84</v>
      </c>
      <c r="D25" s="5" t="s">
        <v>77</v>
      </c>
      <c r="E25" s="4" t="s">
        <v>135</v>
      </c>
      <c r="F25" s="4" t="s">
        <v>136</v>
      </c>
      <c r="G25" s="5" t="s">
        <v>142</v>
      </c>
      <c r="H25" s="5" t="s">
        <v>144</v>
      </c>
      <c r="I25" s="6">
        <v>106</v>
      </c>
      <c r="J25" s="7">
        <v>5000000</v>
      </c>
      <c r="K25" s="8">
        <v>825000</v>
      </c>
      <c r="L25" s="5" t="s">
        <v>153</v>
      </c>
      <c r="M25" s="9">
        <v>23</v>
      </c>
      <c r="N25" s="5" t="s">
        <v>148</v>
      </c>
      <c r="O25" s="7">
        <f t="shared" si="0"/>
        <v>47169.811320754714</v>
      </c>
      <c r="P25" s="6" t="s">
        <v>148</v>
      </c>
      <c r="Q25" s="5" t="s">
        <v>148</v>
      </c>
      <c r="R25" s="10">
        <v>6</v>
      </c>
    </row>
    <row r="26" spans="1:18" ht="12.75">
      <c r="A26" s="11"/>
      <c r="B26" s="11"/>
      <c r="C26" s="11"/>
      <c r="D26" s="12"/>
      <c r="E26" s="11"/>
      <c r="F26" s="11"/>
      <c r="G26" s="12"/>
      <c r="H26" s="12"/>
      <c r="I26" s="13"/>
      <c r="J26" s="14"/>
      <c r="K26" s="15"/>
      <c r="L26" s="12"/>
      <c r="M26" s="16"/>
      <c r="N26" s="12"/>
      <c r="O26" s="14"/>
      <c r="P26" s="13"/>
      <c r="Q26" s="12"/>
      <c r="R26" s="17"/>
    </row>
    <row r="27" spans="1:18" ht="12.75">
      <c r="A27" s="24" t="s">
        <v>155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48">
      <c r="A28" s="4" t="s">
        <v>24</v>
      </c>
      <c r="B28" s="4" t="s">
        <v>53</v>
      </c>
      <c r="C28" s="4" t="s">
        <v>86</v>
      </c>
      <c r="D28" s="5" t="s">
        <v>79</v>
      </c>
      <c r="E28" s="4" t="s">
        <v>107</v>
      </c>
      <c r="F28" s="4" t="s">
        <v>108</v>
      </c>
      <c r="G28" s="5" t="s">
        <v>141</v>
      </c>
      <c r="H28" s="5" t="s">
        <v>144</v>
      </c>
      <c r="I28" s="6">
        <v>100</v>
      </c>
      <c r="J28" s="7">
        <v>3400000</v>
      </c>
      <c r="K28" s="8">
        <v>750000</v>
      </c>
      <c r="L28" s="5" t="s">
        <v>154</v>
      </c>
      <c r="M28" s="9">
        <v>23</v>
      </c>
      <c r="N28" s="5" t="s">
        <v>148</v>
      </c>
      <c r="O28" s="7">
        <f>J28/I28</f>
        <v>34000</v>
      </c>
      <c r="P28" s="6" t="s">
        <v>148</v>
      </c>
      <c r="Q28" s="5" t="s">
        <v>148</v>
      </c>
      <c r="R28" s="10">
        <v>16</v>
      </c>
    </row>
    <row r="29" spans="1:18" ht="24">
      <c r="A29" s="4" t="s">
        <v>25</v>
      </c>
      <c r="B29" s="4" t="s">
        <v>54</v>
      </c>
      <c r="C29" s="4" t="s">
        <v>84</v>
      </c>
      <c r="D29" s="5" t="s">
        <v>77</v>
      </c>
      <c r="E29" s="4" t="s">
        <v>103</v>
      </c>
      <c r="F29" s="4" t="s">
        <v>109</v>
      </c>
      <c r="G29" s="5" t="s">
        <v>141</v>
      </c>
      <c r="H29" s="5" t="s">
        <v>144</v>
      </c>
      <c r="I29" s="6">
        <v>185</v>
      </c>
      <c r="J29" s="7">
        <v>1618750</v>
      </c>
      <c r="K29" s="8">
        <v>1425000</v>
      </c>
      <c r="L29" s="5" t="s">
        <v>154</v>
      </c>
      <c r="M29" s="9">
        <v>23</v>
      </c>
      <c r="N29" s="5" t="s">
        <v>148</v>
      </c>
      <c r="O29" s="7">
        <f>J29/I29</f>
        <v>8750</v>
      </c>
      <c r="P29" s="6" t="s">
        <v>148</v>
      </c>
      <c r="Q29" s="5" t="s">
        <v>148</v>
      </c>
      <c r="R29" s="10">
        <v>17</v>
      </c>
    </row>
    <row r="30" spans="1:18" ht="72">
      <c r="A30" s="4" t="s">
        <v>29</v>
      </c>
      <c r="B30" s="4" t="s">
        <v>58</v>
      </c>
      <c r="C30" s="4" t="s">
        <v>90</v>
      </c>
      <c r="D30" s="5" t="s">
        <v>77</v>
      </c>
      <c r="E30" s="4" t="s">
        <v>112</v>
      </c>
      <c r="F30" s="4" t="s">
        <v>113</v>
      </c>
      <c r="G30" s="5" t="s">
        <v>143</v>
      </c>
      <c r="H30" s="5" t="s">
        <v>145</v>
      </c>
      <c r="I30" s="6">
        <v>110</v>
      </c>
      <c r="J30" s="7">
        <v>250000</v>
      </c>
      <c r="K30" s="8">
        <v>825000</v>
      </c>
      <c r="L30" s="5" t="s">
        <v>154</v>
      </c>
      <c r="M30" s="9">
        <v>18</v>
      </c>
      <c r="N30" s="5" t="s">
        <v>148</v>
      </c>
      <c r="O30" s="7">
        <f>J30/I30</f>
        <v>2272.7272727272725</v>
      </c>
      <c r="P30" s="6" t="s">
        <v>148</v>
      </c>
      <c r="Q30" s="5" t="s">
        <v>148</v>
      </c>
      <c r="R30" s="10">
        <v>23</v>
      </c>
    </row>
    <row r="31" spans="1:18" ht="72">
      <c r="A31" s="4" t="s">
        <v>30</v>
      </c>
      <c r="B31" s="4" t="s">
        <v>59</v>
      </c>
      <c r="C31" s="4"/>
      <c r="D31" s="5"/>
      <c r="E31" s="4" t="s">
        <v>112</v>
      </c>
      <c r="F31" s="4" t="s">
        <v>113</v>
      </c>
      <c r="G31" s="5"/>
      <c r="H31" s="5"/>
      <c r="I31" s="5"/>
      <c r="J31" s="7"/>
      <c r="K31" s="8"/>
      <c r="L31" s="5" t="s">
        <v>154</v>
      </c>
      <c r="M31" s="9">
        <v>0</v>
      </c>
      <c r="N31" s="5"/>
      <c r="O31" s="7">
        <v>0</v>
      </c>
      <c r="P31" s="6"/>
      <c r="Q31" s="5"/>
      <c r="R31" s="10">
        <v>25</v>
      </c>
    </row>
    <row r="32" spans="1:18" ht="24">
      <c r="A32" s="4" t="s">
        <v>149</v>
      </c>
      <c r="B32" s="4" t="s">
        <v>60</v>
      </c>
      <c r="C32" s="4" t="s">
        <v>83</v>
      </c>
      <c r="D32" s="5" t="s">
        <v>77</v>
      </c>
      <c r="E32" s="4" t="s">
        <v>114</v>
      </c>
      <c r="F32" s="4" t="s">
        <v>115</v>
      </c>
      <c r="G32" s="5" t="s">
        <v>143</v>
      </c>
      <c r="H32" s="5" t="s">
        <v>144</v>
      </c>
      <c r="I32" s="6">
        <v>175</v>
      </c>
      <c r="J32" s="7">
        <v>1250000</v>
      </c>
      <c r="K32" s="8">
        <v>1500000</v>
      </c>
      <c r="L32" s="5" t="s">
        <v>154</v>
      </c>
      <c r="M32" s="9">
        <v>14.5</v>
      </c>
      <c r="N32" s="5" t="s">
        <v>148</v>
      </c>
      <c r="O32" s="7">
        <f>J32/I32</f>
        <v>7142.857142857143</v>
      </c>
      <c r="P32" s="6" t="s">
        <v>148</v>
      </c>
      <c r="Q32" s="5" t="s">
        <v>148</v>
      </c>
      <c r="R32" s="10">
        <v>26</v>
      </c>
    </row>
    <row r="33" spans="1:18" ht="36">
      <c r="A33" s="4" t="s">
        <v>35</v>
      </c>
      <c r="B33" s="4" t="s">
        <v>65</v>
      </c>
      <c r="C33" s="4" t="s">
        <v>92</v>
      </c>
      <c r="D33" s="5" t="s">
        <v>79</v>
      </c>
      <c r="E33" s="4" t="s">
        <v>120</v>
      </c>
      <c r="F33" s="4" t="s">
        <v>121</v>
      </c>
      <c r="G33" s="5" t="s">
        <v>143</v>
      </c>
      <c r="H33" s="5" t="s">
        <v>144</v>
      </c>
      <c r="I33" s="6">
        <v>125</v>
      </c>
      <c r="J33" s="7">
        <v>3670000</v>
      </c>
      <c r="K33" s="8">
        <v>525000</v>
      </c>
      <c r="L33" s="5" t="s">
        <v>154</v>
      </c>
      <c r="M33" s="9">
        <v>23</v>
      </c>
      <c r="N33" s="5" t="s">
        <v>148</v>
      </c>
      <c r="O33" s="7">
        <f>J33/I33</f>
        <v>29360</v>
      </c>
      <c r="P33" s="6" t="s">
        <v>148</v>
      </c>
      <c r="Q33" s="5" t="s">
        <v>148</v>
      </c>
      <c r="R33" s="10">
        <v>3</v>
      </c>
    </row>
    <row r="34" spans="1:18" ht="24">
      <c r="A34" s="4" t="s">
        <v>43</v>
      </c>
      <c r="B34" s="4" t="s">
        <v>74</v>
      </c>
      <c r="C34" s="4" t="s">
        <v>84</v>
      </c>
      <c r="D34" s="5" t="s">
        <v>77</v>
      </c>
      <c r="E34" s="4" t="s">
        <v>137</v>
      </c>
      <c r="F34" s="4" t="s">
        <v>138</v>
      </c>
      <c r="G34" s="5" t="s">
        <v>142</v>
      </c>
      <c r="H34" s="5" t="s">
        <v>144</v>
      </c>
      <c r="I34" s="6">
        <v>120</v>
      </c>
      <c r="J34" s="7">
        <v>3575000</v>
      </c>
      <c r="K34" s="8">
        <v>900000</v>
      </c>
      <c r="L34" s="5" t="s">
        <v>154</v>
      </c>
      <c r="M34" s="9">
        <v>23</v>
      </c>
      <c r="N34" s="5" t="s">
        <v>148</v>
      </c>
      <c r="O34" s="7">
        <f>J34/I34</f>
        <v>29791.666666666668</v>
      </c>
      <c r="P34" s="6" t="s">
        <v>148</v>
      </c>
      <c r="Q34" s="5" t="s">
        <v>148</v>
      </c>
      <c r="R34" s="10">
        <v>24</v>
      </c>
    </row>
    <row r="35" spans="1:18" ht="24">
      <c r="A35" s="4" t="s">
        <v>44</v>
      </c>
      <c r="B35" s="4" t="s">
        <v>75</v>
      </c>
      <c r="C35" s="4" t="s">
        <v>84</v>
      </c>
      <c r="D35" s="5" t="s">
        <v>77</v>
      </c>
      <c r="E35" s="4" t="s">
        <v>139</v>
      </c>
      <c r="F35" s="4" t="s">
        <v>140</v>
      </c>
      <c r="G35" s="5" t="s">
        <v>142</v>
      </c>
      <c r="H35" s="5" t="s">
        <v>145</v>
      </c>
      <c r="I35" s="6">
        <v>84</v>
      </c>
      <c r="J35" s="7">
        <v>800000</v>
      </c>
      <c r="K35" s="8">
        <v>675000</v>
      </c>
      <c r="L35" s="5" t="s">
        <v>154</v>
      </c>
      <c r="M35" s="9">
        <v>23</v>
      </c>
      <c r="N35" s="5" t="s">
        <v>148</v>
      </c>
      <c r="O35" s="7">
        <f>J35/I35</f>
        <v>9523.809523809523</v>
      </c>
      <c r="P35" s="6" t="s">
        <v>148</v>
      </c>
      <c r="Q35" s="5" t="s">
        <v>148</v>
      </c>
      <c r="R35" s="10">
        <v>9</v>
      </c>
    </row>
    <row r="37" ht="12.75">
      <c r="A37" s="3" t="s">
        <v>151</v>
      </c>
    </row>
    <row r="38" ht="12.75">
      <c r="A38" s="3" t="s">
        <v>152</v>
      </c>
    </row>
    <row r="39" spans="1:14" ht="12.75">
      <c r="A39" s="25" t="s">
        <v>157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75">
      <c r="A41" s="21"/>
      <c r="B41" s="22"/>
      <c r="C41" s="21"/>
      <c r="D41" s="21"/>
      <c r="E41" s="21"/>
      <c r="F41" s="23"/>
      <c r="G41" s="21"/>
      <c r="H41" s="21"/>
      <c r="I41" s="21"/>
      <c r="J41" s="21"/>
      <c r="K41" s="21"/>
      <c r="L41" s="21"/>
      <c r="M41" s="21"/>
      <c r="N41" s="21"/>
    </row>
    <row r="42" spans="1:14" ht="12.75">
      <c r="A42" s="25" t="s">
        <v>158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sheetProtection/>
  <mergeCells count="4">
    <mergeCell ref="A27:R27"/>
    <mergeCell ref="A2:R2"/>
    <mergeCell ref="A39:N40"/>
    <mergeCell ref="A42:N43"/>
  </mergeCells>
  <printOptions/>
  <pageMargins left="0.7" right="0.7" top="0.75" bottom="0.75" header="0.3" footer="0.3"/>
  <pageSetup horizontalDpi="600" verticalDpi="600" orientation="landscape" paperSize="5" scale="89" r:id="rId1"/>
  <headerFooter alignWithMargins="0">
    <oddHeader>&amp;C&amp;"Arial,Bold"&amp;14 2014-103 SAIL RFA – Sorting Order</oddHeader>
    <oddFooter>&amp;CPage &amp;P of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2013-05-09T20:50:22Z</dcterms:created>
  <dcterms:modified xsi:type="dcterms:W3CDTF">2017-03-06T05:35:07Z</dcterms:modified>
  <cp:category/>
  <cp:version/>
  <cp:contentType/>
  <cp:contentStatus/>
</cp:coreProperties>
</file>