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6 Rules and RFAs/Applications invited to enter Credit Underwriting/"/>
    </mc:Choice>
  </mc:AlternateContent>
  <xr:revisionPtr revIDLastSave="5" documentId="8_{2A55C46A-526C-40FC-972F-BFF820C0C671}" xr6:coauthVersionLast="47" xr6:coauthVersionMax="47" xr10:uidLastSave="{DE08A88F-9E54-46E1-A5DD-E500ECE248E4}"/>
  <bookViews>
    <workbookView xWindow="-120" yWindow="-120" windowWidth="29040" windowHeight="15720" xr2:uid="{3083CAB9-05E7-423F-865D-E7C1022BA71C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2" i="1"/>
</calcChain>
</file>

<file path=xl/sharedStrings.xml><?xml version="1.0" encoding="utf-8"?>
<sst xmlns="http://schemas.openxmlformats.org/spreadsheetml/2006/main" count="53" uniqueCount="38">
  <si>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</si>
  <si>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</si>
  <si>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</si>
  <si>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</si>
  <si>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</si>
  <si>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</si>
  <si>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</si>
  <si>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</si>
  <si>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</si>
  <si>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</si>
  <si>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</si>
  <si>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Eligible For Funding?</t>
  </si>
  <si>
    <t>Priority Level</t>
  </si>
  <si>
    <t>Operating PSH Experience Points Preference</t>
  </si>
  <si>
    <t>Involvement in the Local Homeless Resources Network Pref, if DC, OR Service Prov/Coord Pref, if DD</t>
  </si>
  <si>
    <t>Accessibility Preference</t>
  </si>
  <si>
    <t>Rental Assistance History Preference</t>
  </si>
  <si>
    <t xml:space="preserve">Supportive Services Funding History Preference </t>
  </si>
  <si>
    <t>Qualifying Financial Assistance Preference</t>
  </si>
  <si>
    <t>Corporation Funding Per Set-Aside</t>
  </si>
  <si>
    <t>A/B Leveraging</t>
  </si>
  <si>
    <t>Florida Job Creation Preference</t>
  </si>
  <si>
    <t>Lottery Number</t>
  </si>
  <si>
    <t>2026-333CS</t>
  </si>
  <si>
    <t>Bramblewood Isle</t>
  </si>
  <si>
    <t>Brevard</t>
  </si>
  <si>
    <t>Leeanne Sacino</t>
  </si>
  <si>
    <t>HTG Bramblewood Isle Developer, LLC; HfH Bramblewood Isle Developer, LLC</t>
  </si>
  <si>
    <t>DC - &lt;80</t>
  </si>
  <si>
    <t>Y</t>
  </si>
  <si>
    <t>A</t>
  </si>
  <si>
    <t>2026-335CS</t>
  </si>
  <si>
    <t>Independence Landing II</t>
  </si>
  <si>
    <t>Leon</t>
  </si>
  <si>
    <t>Denise Wilson</t>
  </si>
  <si>
    <t>Southport Community Development, Inc.; Independence Developer, LLC</t>
  </si>
  <si>
    <t>DD - &gt;80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</si>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</sst>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Fill="1" applyBorder="1" applyAlignment="1">
      <alignment vertical="center" wrapText="1"/>
    </xf>
    <xf numFmtId="8" fontId="4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Fill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Normal 3" xfId="2" xr:uid="{FC8FB58E-5225-49A2-8A12-BBA85840BD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82D6-4121-433E-AB67-0A4E5515D206}">
  <sheetPr>
    <pageSetUpPr fitToPage="1"/>
  </sheetPr>
  <dimension ref="A1:AF4"/>
  <sheetViews>
    <sheetView showGridLines="0" tabSelected="1" zoomScale="110" zoomScaleNormal="110" zoomScalePageLayoutView="90" workbookViewId="0">
      <selection activeCell="O10" sqref="O10"/>
    </sheetView>
  </sheetViews>
  <sheetFormatPr defaultColWidth="9.140625" defaultRowHeight="12" x14ac:dyDescent="0.2"/>
  <cols>
    <col min="1" max="1" width="9.140625" style="11" customWidth="1"/>
    <col min="2" max="2" width="12.85546875" style="12" customWidth="1"/>
    <col min="3" max="3" width="10.7109375" style="11" customWidth="1"/>
    <col min="4" max="4" width="11.42578125" style="11" customWidth="1"/>
    <col min="5" max="5" width="20.42578125" style="11" customWidth="1"/>
    <col min="6" max="6" width="7" style="11" bestFit="1" customWidth="1"/>
    <col min="7" max="7" width="6.140625" style="11" customWidth="1"/>
    <col min="8" max="8" width="10.140625" style="16" bestFit="1" customWidth="1"/>
    <col min="9" max="9" width="11" style="16" customWidth="1"/>
    <col min="10" max="10" width="10.28515625" style="11" customWidth="1"/>
    <col min="11" max="11" width="9.140625" style="11" customWidth="1"/>
    <col min="12" max="12" width="9.85546875" style="11" customWidth="1"/>
    <col min="13" max="13" width="6" style="11" customWidth="1"/>
    <col min="14" max="14" width="10.140625" style="11" customWidth="1"/>
    <col min="15" max="15" width="18.7109375" style="11" customWidth="1"/>
    <col min="16" max="17" width="9.7109375" style="11" bestFit="1" customWidth="1"/>
    <col min="18" max="18" width="10.140625" style="11" customWidth="1"/>
    <col min="19" max="19" width="11.5703125" style="11" customWidth="1"/>
    <col min="20" max="20" width="10.7109375" style="11" customWidth="1"/>
    <col min="21" max="21" width="9.140625" style="11" customWidth="1"/>
    <col min="22" max="22" width="8.28515625" style="11" customWidth="1"/>
    <col min="23" max="23" width="6.7109375" style="11" customWidth="1"/>
    <col min="24" max="24" width="12" style="11" customWidth="1"/>
    <col min="25" max="25" width="11" style="11" customWidth="1"/>
    <col min="26" max="26" width="9.85546875" style="11" customWidth="1"/>
    <col min="27" max="27" width="8.5703125" style="13" customWidth="1"/>
    <col min="28" max="16384" width="9.140625" style="11"/>
  </cols>
  <sheetData>
    <row r="1" spans="1:32" s="2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7" t="s">
        <v>7</v>
      </c>
      <c r="I1" s="17" t="s">
        <v>8</v>
      </c>
      <c r="J1" s="18" t="s">
        <v>9</v>
      </c>
      <c r="K1" s="18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32" ht="48" x14ac:dyDescent="0.2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74</v>
      </c>
      <c r="H2" s="5">
        <v>2800000</v>
      </c>
      <c r="I2" s="5">
        <v>5150000</v>
      </c>
      <c r="J2" s="5">
        <v>0</v>
      </c>
      <c r="K2" s="14">
        <f>I2+J2</f>
        <v>5150000</v>
      </c>
      <c r="L2" s="4" t="s">
        <v>29</v>
      </c>
      <c r="M2" s="8">
        <v>1</v>
      </c>
      <c r="N2" s="6" t="s">
        <v>29</v>
      </c>
      <c r="O2" s="7" t="s">
        <v>29</v>
      </c>
      <c r="P2" s="7" t="s">
        <v>29</v>
      </c>
      <c r="Q2" s="7" t="s">
        <v>29</v>
      </c>
      <c r="R2" s="8" t="s">
        <v>29</v>
      </c>
      <c r="S2" s="4" t="s">
        <v>29</v>
      </c>
      <c r="T2" s="9">
        <v>391216.22</v>
      </c>
      <c r="U2" s="4" t="s">
        <v>30</v>
      </c>
      <c r="V2" s="8" t="s">
        <v>29</v>
      </c>
      <c r="W2" s="4">
        <v>3</v>
      </c>
    </row>
    <row r="3" spans="1:32" s="10" customFormat="1" ht="48" x14ac:dyDescent="0.2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4">
        <v>42</v>
      </c>
      <c r="H3" s="5">
        <v>2200000</v>
      </c>
      <c r="I3" s="5">
        <v>2000000</v>
      </c>
      <c r="J3" s="5">
        <v>209700</v>
      </c>
      <c r="K3" s="14">
        <f>I3+J3</f>
        <v>2209700</v>
      </c>
      <c r="L3" s="4" t="s">
        <v>29</v>
      </c>
      <c r="M3" s="8">
        <v>1</v>
      </c>
      <c r="N3" s="6" t="s">
        <v>29</v>
      </c>
      <c r="O3" s="7" t="s">
        <v>37</v>
      </c>
      <c r="P3" s="7" t="s">
        <v>29</v>
      </c>
      <c r="Q3" s="7" t="s">
        <v>37</v>
      </c>
      <c r="R3" s="8" t="s">
        <v>37</v>
      </c>
      <c r="S3" s="4" t="s">
        <v>29</v>
      </c>
      <c r="T3" s="9">
        <v>481275</v>
      </c>
      <c r="U3" s="4" t="s">
        <v>30</v>
      </c>
      <c r="V3" s="8" t="s">
        <v>29</v>
      </c>
      <c r="W3" s="4">
        <v>1</v>
      </c>
      <c r="X3" s="15"/>
      <c r="Y3" s="11"/>
      <c r="Z3" s="11"/>
      <c r="AA3" s="11"/>
      <c r="AB3" s="11"/>
      <c r="AC3" s="11"/>
      <c r="AD3" s="11"/>
      <c r="AE3" s="11"/>
      <c r="AF3" s="11"/>
    </row>
    <row r="4" spans="1:32" x14ac:dyDescent="0.2">
      <c r="S4" s="15"/>
    </row>
  </sheetData>
  <pageMargins left="0.7" right="0.7" top="0.75" bottom="0.75" header="0.3" footer="0.3"/>
  <pageSetup paperSize="5" scale="66" fitToHeight="0" orientation="landscape" r:id="rId1"/>
  <headerFooter alignWithMargins="0">
    <oddHeader xml:space="preserve">&amp;C&amp;"Arial,Bold"&amp;14RFA 2026-106 Applications Awarded Funding and Invited to Enter Credit Underwriting
&amp;RPage &amp;P of &amp;N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BF4A3-834A-4853-BC3A-B455FB756B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FE44A0-84EC-4672-B708-DB3C2ABDFA38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ee2a4f69-3a29-4b24-b170-d37fab3647f8"/>
    <ds:schemaRef ds:uri="68dfe011-c19e-4dbd-a5cd-00e4d25ab099"/>
    <ds:schemaRef ds:uri="a84349eb-4374-47bc-83f0-36d28863609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C4D4575-667C-40E5-AA98-51E8A6A7C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2026-05-06T16:04:13Z</cp:lastPrinted>
  <dcterms:created xsi:type="dcterms:W3CDTF">2026-03-06T15:04:25Z</dcterms:created>
  <dcterms:modified xsi:type="dcterms:W3CDTF">2026-05-06T16:04:47Z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