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5" documentId="8_{D125293F-4DF4-41CC-A823-3A87D6FE8F78}" xr6:coauthVersionLast="47" xr6:coauthVersionMax="47" xr10:uidLastSave="{6001E620-0F7E-44AF-B6EA-7266670F4D96}"/>
  <bookViews>
    <workbookView xWindow="-120" yWindow="-120" windowWidth="29040" windowHeight="15720" xr2:uid="{B15D9C1D-A0C7-410E-9C27-1871535431EF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<sst xmlns="http://schemas.openxmlformats.org/spreadsheetml/2006/main" count="42" uniqueCount="39">
  <si>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</si>
  <si>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</si>
  <si>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</si>
  <si>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</si>
  <si>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</si>
  <si>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</si>
  <si>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</si>
  <si>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Subcat</t>
  </si>
  <si>
    <t>Development Type</t>
  </si>
  <si>
    <t>Demo</t>
  </si>
  <si>
    <t>Units</t>
  </si>
  <si>
    <t>SAIL Request Amount</t>
  </si>
  <si>
    <t>ELI Request Amount</t>
  </si>
  <si>
    <t>Total Request Amount (SAIL plus ELI)</t>
  </si>
  <si>
    <t>4% HC Request Amount</t>
  </si>
  <si>
    <t>MMRB Request Amount</t>
  </si>
  <si>
    <t>Eligible For Funding?</t>
  </si>
  <si>
    <t>Total Points</t>
  </si>
  <si>
    <t>Age of Development Preference</t>
  </si>
  <si>
    <t>RA Level 1,2, or 3 Preference</t>
  </si>
  <si>
    <t>ESS Construction Funding Preference</t>
  </si>
  <si>
    <t>Corporation Funding PSAU</t>
  </si>
  <si>
    <t>A/B Leveraging</t>
  </si>
  <si>
    <t>RA Level</t>
  </si>
  <si>
    <t>Florida Job Creation Preference</t>
  </si>
  <si>
    <t>Lottery Number</t>
  </si>
  <si>
    <t>2026-157BS</t>
  </si>
  <si>
    <t>Magnolia Gardens</t>
  </si>
  <si>
    <t>Volusia</t>
  </si>
  <si>
    <t>M</t>
  </si>
  <si>
    <t>Mark J. Kemp</t>
  </si>
  <si>
    <t>Mansermar Development, LLC; Rebuild America of Florida, Inc.; Collaborative Housing Solutions, Inc.</t>
  </si>
  <si>
    <t>A/R</t>
  </si>
  <si>
    <t>P</t>
  </si>
  <si>
    <t>G</t>
  </si>
  <si>
    <t>E, Non-ALF</t>
  </si>
  <si>
    <t>Y</t>
  </si>
  <si>
    <t>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</si>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</sst>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/>
    </xf>
    <xf numFmtId="0" fontId="6" fillId="0" borderId="1" xfId="0" applyFont="1" applyBorder="1" applyAlignment="1">
      <alignment horizontal="left" vertical="center" wrapText="1"/>
    </xf>
    <xf numFmtId="6" fontId="6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3">
    <cellStyle name="Comma" xfId="1" builtinId="3"/>
    <cellStyle name="Comma 3" xfId="2" xr:uid="{69D84FD9-BC29-4CB3-9B46-8DED1C5BF1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65C8-838D-4FAD-BB3C-E65A9A633A12}">
  <dimension ref="A1:Z60"/>
  <sheetViews>
    <sheetView showGridLines="0" tabSelected="1" zoomScale="140" zoomScaleNormal="140" workbookViewId="0">
      <pane xSplit="1" ySplit="1" topLeftCell="B2" activePane="bottomRight" state="frozen"/>
      <selection activeCell="L7" sqref="L7:M12"/>
      <selection pane="topRight" activeCell="L7" sqref="L7:M12"/>
      <selection pane="bottomLeft" activeCell="L7" sqref="L7:M12"/>
      <selection pane="bottomRight" activeCell="F14" sqref="F14"/>
    </sheetView>
  </sheetViews>
  <sheetFormatPr defaultColWidth="9.1328125" defaultRowHeight="13.15" x14ac:dyDescent="0.35"/>
  <cols>
    <col min="1" max="1" width="12.86328125" style="1" customWidth="1"/>
    <col min="2" max="2" width="15" style="2" customWidth="1"/>
    <col min="3" max="3" width="11.3984375" style="1" bestFit="1" customWidth="1"/>
    <col min="4" max="4" width="3" style="3" bestFit="1" customWidth="1"/>
    <col min="5" max="5" width="12.86328125" style="3" customWidth="1"/>
    <col min="6" max="6" width="15.1328125" style="1" customWidth="1"/>
    <col min="7" max="8" width="3.86328125" style="1" customWidth="1"/>
    <col min="9" max="9" width="5.1328125" style="1" customWidth="1"/>
    <col min="10" max="10" width="5.265625" style="3" customWidth="1"/>
    <col min="11" max="11" width="3.59765625" style="1" customWidth="1"/>
    <col min="12" max="12" width="9.86328125" style="3" hidden="1" customWidth="1"/>
    <col min="13" max="13" width="8.59765625" style="3" hidden="1" customWidth="1"/>
    <col min="14" max="14" width="9" style="1" bestFit="1" customWidth="1"/>
    <col min="15" max="15" width="9.59765625" style="1" bestFit="1" customWidth="1"/>
    <col min="16" max="16" width="10" style="1" customWidth="1"/>
    <col min="17" max="17" width="5" style="1" customWidth="1"/>
    <col min="18" max="18" width="3.1328125" style="1" bestFit="1" customWidth="1"/>
    <col min="19" max="19" width="7.86328125" style="1" bestFit="1" customWidth="1"/>
    <col min="20" max="20" width="5.3984375" style="1" bestFit="1" customWidth="1"/>
    <col min="21" max="21" width="9.59765625" style="1" bestFit="1" customWidth="1"/>
    <col min="22" max="22" width="10" style="1" hidden="1" customWidth="1"/>
    <col min="23" max="23" width="2.86328125" style="1" bestFit="1" customWidth="1"/>
    <col min="24" max="24" width="3.1328125" style="1" bestFit="1" customWidth="1"/>
    <col min="25" max="25" width="7.73046875" style="1" bestFit="1" customWidth="1"/>
    <col min="26" max="26" width="3.1328125" style="1" bestFit="1" customWidth="1"/>
    <col min="27" max="16384" width="9.1328125" style="1"/>
  </cols>
  <sheetData>
    <row r="1" spans="1:26" s="6" customFormat="1" ht="71.099999999999994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</row>
    <row r="2" spans="1:26" s="16" customFormat="1" ht="81.400000000000006" x14ac:dyDescent="0.35">
      <c r="A2" s="7" t="s">
        <v>26</v>
      </c>
      <c r="B2" s="7" t="s">
        <v>27</v>
      </c>
      <c r="C2" s="7" t="s">
        <v>28</v>
      </c>
      <c r="D2" s="7" t="s">
        <v>29</v>
      </c>
      <c r="E2" s="7" t="s">
        <v>30</v>
      </c>
      <c r="F2" s="7" t="s">
        <v>31</v>
      </c>
      <c r="G2" s="7" t="s">
        <v>32</v>
      </c>
      <c r="H2" s="7" t="s">
        <v>33</v>
      </c>
      <c r="I2" s="7" t="s">
        <v>34</v>
      </c>
      <c r="J2" s="7" t="s">
        <v>35</v>
      </c>
      <c r="K2" s="7">
        <v>88</v>
      </c>
      <c r="L2" s="8">
        <v>3141800</v>
      </c>
      <c r="M2" s="8">
        <v>583200</v>
      </c>
      <c r="N2" s="9">
        <f>SUM(L2:M2)</f>
        <v>3725000</v>
      </c>
      <c r="O2" s="8">
        <v>943957</v>
      </c>
      <c r="P2" s="8">
        <v>9625000</v>
      </c>
      <c r="Q2" s="10" t="s">
        <v>36</v>
      </c>
      <c r="R2" s="11">
        <v>10</v>
      </c>
      <c r="S2" s="11" t="s">
        <v>36</v>
      </c>
      <c r="T2" s="11" t="s">
        <v>36</v>
      </c>
      <c r="U2" s="11" t="s">
        <v>37</v>
      </c>
      <c r="V2" s="12">
        <v>35702.269999999997</v>
      </c>
      <c r="W2" s="13" t="s">
        <v>38</v>
      </c>
      <c r="X2" s="11">
        <v>1</v>
      </c>
      <c r="Y2" s="14" t="s">
        <v>36</v>
      </c>
      <c r="Z2" s="15">
        <v>1</v>
      </c>
    </row>
    <row r="3" spans="1:26" x14ac:dyDescent="0.35">
      <c r="B3" s="1"/>
      <c r="D3" s="1"/>
      <c r="E3" s="1"/>
      <c r="L3" s="1"/>
      <c r="M3" s="1"/>
    </row>
    <row r="4" spans="1:26" x14ac:dyDescent="0.35">
      <c r="B4" s="1"/>
      <c r="D4" s="1"/>
      <c r="E4" s="1"/>
      <c r="L4" s="1"/>
      <c r="M4" s="1"/>
    </row>
    <row r="5" spans="1:26" x14ac:dyDescent="0.35">
      <c r="B5" s="1"/>
      <c r="D5" s="1"/>
      <c r="E5" s="1"/>
      <c r="L5" s="1"/>
      <c r="M5" s="1"/>
    </row>
    <row r="6" spans="1:26" x14ac:dyDescent="0.35">
      <c r="B6" s="1"/>
      <c r="D6" s="1"/>
      <c r="E6" s="1"/>
      <c r="L6" s="1"/>
      <c r="M6" s="1"/>
    </row>
    <row r="7" spans="1:26" x14ac:dyDescent="0.35">
      <c r="B7" s="1"/>
      <c r="D7" s="1"/>
      <c r="E7" s="1"/>
      <c r="L7" s="1"/>
      <c r="M7" s="1"/>
    </row>
    <row r="8" spans="1:26" x14ac:dyDescent="0.35">
      <c r="B8" s="1"/>
      <c r="D8" s="1"/>
      <c r="E8" s="1"/>
      <c r="L8" s="1"/>
      <c r="M8" s="1"/>
    </row>
    <row r="9" spans="1:26" x14ac:dyDescent="0.35">
      <c r="B9" s="1"/>
      <c r="D9" s="1"/>
      <c r="E9" s="1"/>
      <c r="L9" s="1"/>
      <c r="M9" s="1"/>
    </row>
    <row r="10" spans="1:26" x14ac:dyDescent="0.35">
      <c r="B10" s="1"/>
      <c r="D10" s="1"/>
      <c r="E10" s="1"/>
      <c r="L10" s="1"/>
      <c r="M10" s="1"/>
    </row>
    <row r="11" spans="1:26" x14ac:dyDescent="0.35">
      <c r="B11" s="1"/>
      <c r="D11" s="1"/>
      <c r="E11" s="1"/>
      <c r="L11" s="1"/>
      <c r="M11" s="1"/>
    </row>
    <row r="12" spans="1:26" x14ac:dyDescent="0.35">
      <c r="B12" s="1"/>
      <c r="D12" s="1"/>
      <c r="E12" s="1"/>
      <c r="L12" s="1"/>
      <c r="M12" s="1"/>
    </row>
    <row r="13" spans="1:26" x14ac:dyDescent="0.35">
      <c r="B13" s="1"/>
      <c r="D13" s="1"/>
      <c r="E13" s="1"/>
      <c r="L13" s="1"/>
      <c r="M13" s="1"/>
    </row>
    <row r="14" spans="1:26" x14ac:dyDescent="0.35">
      <c r="B14" s="1"/>
      <c r="D14" s="1"/>
      <c r="E14" s="1"/>
      <c r="L14" s="1"/>
      <c r="M14" s="1"/>
    </row>
    <row r="15" spans="1:26" x14ac:dyDescent="0.35">
      <c r="B15" s="1"/>
      <c r="D15" s="1"/>
      <c r="E15" s="1"/>
      <c r="L15" s="1"/>
      <c r="M15" s="1"/>
    </row>
    <row r="16" spans="1:26" x14ac:dyDescent="0.35">
      <c r="B16" s="1"/>
      <c r="D16" s="1"/>
      <c r="E16" s="1"/>
      <c r="L16" s="1"/>
      <c r="M16" s="1"/>
    </row>
    <row r="17" spans="10:10" s="1" customFormat="1" x14ac:dyDescent="0.35">
      <c r="J17" s="3"/>
    </row>
    <row r="18" spans="10:10" s="1" customFormat="1" x14ac:dyDescent="0.35">
      <c r="J18" s="3"/>
    </row>
    <row r="19" spans="10:10" s="1" customFormat="1" x14ac:dyDescent="0.35">
      <c r="J19" s="3"/>
    </row>
    <row r="20" spans="10:10" s="1" customFormat="1" x14ac:dyDescent="0.35">
      <c r="J20" s="3"/>
    </row>
    <row r="21" spans="10:10" s="1" customFormat="1" x14ac:dyDescent="0.35">
      <c r="J21" s="3"/>
    </row>
    <row r="22" spans="10:10" s="1" customFormat="1" x14ac:dyDescent="0.35">
      <c r="J22" s="3"/>
    </row>
    <row r="23" spans="10:10" s="1" customFormat="1" x14ac:dyDescent="0.35">
      <c r="J23" s="3"/>
    </row>
    <row r="24" spans="10:10" s="1" customFormat="1" x14ac:dyDescent="0.35">
      <c r="J24" s="3"/>
    </row>
    <row r="25" spans="10:10" s="1" customFormat="1" x14ac:dyDescent="0.35">
      <c r="J25" s="3"/>
    </row>
    <row r="26" spans="10:10" s="1" customFormat="1" x14ac:dyDescent="0.35">
      <c r="J26" s="3"/>
    </row>
    <row r="27" spans="10:10" s="1" customFormat="1" x14ac:dyDescent="0.35">
      <c r="J27" s="3"/>
    </row>
    <row r="28" spans="10:10" s="1" customFormat="1" x14ac:dyDescent="0.35">
      <c r="J28" s="3"/>
    </row>
    <row r="29" spans="10:10" s="1" customFormat="1" x14ac:dyDescent="0.35">
      <c r="J29" s="3"/>
    </row>
    <row r="30" spans="10:10" s="1" customFormat="1" x14ac:dyDescent="0.35">
      <c r="J30" s="3"/>
    </row>
    <row r="31" spans="10:10" s="1" customFormat="1" x14ac:dyDescent="0.35">
      <c r="J31" s="3"/>
    </row>
    <row r="32" spans="10:10" s="1" customFormat="1" x14ac:dyDescent="0.35">
      <c r="J32" s="3"/>
    </row>
    <row r="33" spans="10:10" s="1" customFormat="1" x14ac:dyDescent="0.35">
      <c r="J33" s="3"/>
    </row>
    <row r="34" spans="10:10" s="1" customFormat="1" x14ac:dyDescent="0.35">
      <c r="J34" s="3"/>
    </row>
    <row r="35" spans="10:10" s="1" customFormat="1" x14ac:dyDescent="0.35">
      <c r="J35" s="3"/>
    </row>
    <row r="36" spans="10:10" s="1" customFormat="1" x14ac:dyDescent="0.35">
      <c r="J36" s="3"/>
    </row>
    <row r="37" spans="10:10" s="1" customFormat="1" x14ac:dyDescent="0.35">
      <c r="J37" s="3"/>
    </row>
    <row r="38" spans="10:10" s="1" customFormat="1" x14ac:dyDescent="0.35">
      <c r="J38" s="3"/>
    </row>
    <row r="39" spans="10:10" s="1" customFormat="1" x14ac:dyDescent="0.35">
      <c r="J39" s="3"/>
    </row>
    <row r="40" spans="10:10" s="1" customFormat="1" x14ac:dyDescent="0.35">
      <c r="J40" s="3"/>
    </row>
    <row r="41" spans="10:10" s="1" customFormat="1" x14ac:dyDescent="0.35">
      <c r="J41" s="3"/>
    </row>
    <row r="42" spans="10:10" s="1" customFormat="1" x14ac:dyDescent="0.35">
      <c r="J42" s="3"/>
    </row>
    <row r="43" spans="10:10" s="1" customFormat="1" x14ac:dyDescent="0.35">
      <c r="J43" s="3"/>
    </row>
    <row r="44" spans="10:10" s="1" customFormat="1" x14ac:dyDescent="0.35">
      <c r="J44" s="3"/>
    </row>
    <row r="45" spans="10:10" s="1" customFormat="1" x14ac:dyDescent="0.35">
      <c r="J45" s="3"/>
    </row>
    <row r="46" spans="10:10" s="1" customFormat="1" x14ac:dyDescent="0.35">
      <c r="J46" s="3"/>
    </row>
    <row r="47" spans="10:10" s="1" customFormat="1" x14ac:dyDescent="0.35">
      <c r="J47" s="3"/>
    </row>
    <row r="48" spans="10:10" s="1" customFormat="1" x14ac:dyDescent="0.35">
      <c r="J48" s="3"/>
    </row>
    <row r="49" spans="10:10" s="1" customFormat="1" x14ac:dyDescent="0.35">
      <c r="J49" s="3"/>
    </row>
    <row r="50" spans="10:10" s="1" customFormat="1" x14ac:dyDescent="0.35">
      <c r="J50" s="3"/>
    </row>
    <row r="51" spans="10:10" s="1" customFormat="1" x14ac:dyDescent="0.35">
      <c r="J51" s="3"/>
    </row>
    <row r="52" spans="10:10" s="1" customFormat="1" x14ac:dyDescent="0.35">
      <c r="J52" s="3"/>
    </row>
    <row r="53" spans="10:10" s="1" customFormat="1" x14ac:dyDescent="0.35">
      <c r="J53" s="3"/>
    </row>
    <row r="54" spans="10:10" s="1" customFormat="1" x14ac:dyDescent="0.35">
      <c r="J54" s="3"/>
    </row>
    <row r="55" spans="10:10" s="1" customFormat="1" x14ac:dyDescent="0.35">
      <c r="J55" s="3"/>
    </row>
    <row r="56" spans="10:10" s="1" customFormat="1" x14ac:dyDescent="0.35">
      <c r="J56" s="3"/>
    </row>
    <row r="57" spans="10:10" s="1" customFormat="1" x14ac:dyDescent="0.35">
      <c r="J57" s="3"/>
    </row>
    <row r="58" spans="10:10" s="1" customFormat="1" x14ac:dyDescent="0.35">
      <c r="J58" s="3"/>
    </row>
    <row r="59" spans="10:10" s="1" customFormat="1" x14ac:dyDescent="0.35">
      <c r="J59" s="3"/>
    </row>
    <row r="60" spans="10:10" s="1" customFormat="1" x14ac:dyDescent="0.35">
      <c r="J60" s="3"/>
    </row>
  </sheetData>
  <pageMargins left="0.7" right="0.7" top="0.75" bottom="0.75" header="0.3" footer="0.3"/>
  <pageSetup paperSize="5" scale="95" fitToHeight="0" orientation="landscape" r:id="rId1"/>
  <headerFooter alignWithMargins="0">
    <oddHeader>&amp;C&amp;"Arial,Bold"&amp;14RFA 2025-204 – 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4CE4A-ED89-4C03-A4B4-D9D8E3D48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89385F-1DAB-4054-9BA8-0B090B142D4C}">
  <ds:schemaRefs>
    <ds:schemaRef ds:uri="http://purl.org/dc/elements/1.1/"/>
    <ds:schemaRef ds:uri="a84349eb-4374-47bc-83f0-36d28863609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ee2a4f69-3a29-4b24-b170-d37fab3647f8"/>
    <ds:schemaRef ds:uri="68dfe011-c19e-4dbd-a5cd-00e4d25ab09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CC0998B-0E35-4B35-99AE-4DDC129988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2026-02-10T15:48:41Z</cp:lastPrinted>
  <dcterms:created xsi:type="dcterms:W3CDTF">2025-11-18T16:32:35Z</dcterms:created>
  <dcterms:modified xsi:type="dcterms:W3CDTF">2026-02-10T15:48:47Z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