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app.xml" Type="http://schemas.openxmlformats.org/officeDocument/2006/relationships/extended-properties" Id="rId5"></Relationship><Relationship Target="docProps/core.xml" Type="http://schemas.openxmlformats.org/package/2006/relationships/metadata/core-properties" Id="rId6"></Relationship><Relationship Target="docProps/custom.xml" Type="http://schemas.openxmlformats.org/officeDocument/2006/relationships/custom-properties" Id="rId7"></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https://floridahousing.sharepoint.com/sites/MF/allocations/Combined Cycle/2020 Rules and RFAs/2020 Workshops not RFA-specific/CNA Workshop - Summit/"/>
    </mc:Choice>
  </mc:AlternateContent>
  <xr:revisionPtr revIDLastSave="0" documentId="11_82F11ECC388267F3E9E1903C212BA6AB399CF113" xr6:coauthVersionLast="45" xr6:coauthVersionMax="45" xr10:uidLastSave="{00000000-0000-0000-0000-000000000000}"/>
  <bookViews>
    <workbookView xWindow="-110" yWindow="-110" windowWidth="19420" windowHeight="10420" xr2:uid="{00000000-000D-0000-FFFF-FFFF00000000}"/>
  </bookViews>
  <sheets>
    <sheet name="Work Scope" sheetId="1" r:id="rId1"/>
    <sheet name="Lists" sheetId="2" r:id="rId2"/>
  </sheets>
  <definedNames>
    <definedName name="Demographic">Lists!$C$1:$C$10</definedName>
    <definedName name="Need_Category">Lists!$A$1:$A$10</definedName>
    <definedName name="_xlnm.Print_Area" localSheetId="0">'Work Scope'!$A$13:$G$109</definedName>
    <definedName name="_xlnm.Print_Titles" localSheetId="0">'Work Scope'!$2:$12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 i="1" l="1"/>
  <c r="G94" i="1" l="1"/>
  <c r="G93" i="1"/>
  <c r="G92" i="1"/>
  <c r="G91" i="1"/>
  <c r="G90" i="1"/>
  <c r="G86" i="1"/>
  <c r="G85" i="1"/>
  <c r="G84" i="1"/>
  <c r="G83" i="1"/>
  <c r="G82" i="1"/>
  <c r="G78" i="1"/>
  <c r="G77" i="1"/>
  <c r="G76" i="1"/>
  <c r="G75" i="1"/>
  <c r="G74" i="1"/>
  <c r="G73" i="1"/>
  <c r="G72" i="1"/>
  <c r="G68" i="1"/>
  <c r="G67" i="1"/>
  <c r="G66" i="1"/>
  <c r="G65" i="1"/>
  <c r="G64" i="1"/>
  <c r="G60" i="1"/>
  <c r="G59" i="1"/>
  <c r="G58" i="1"/>
  <c r="G57" i="1"/>
  <c r="G56" i="1"/>
  <c r="G25" i="1"/>
  <c r="G24" i="1"/>
  <c r="F109" i="1" l="1"/>
  <c r="F108" i="1"/>
  <c r="F107" i="1"/>
  <c r="F106" i="1"/>
  <c r="F104" i="1"/>
  <c r="F103" i="1"/>
  <c r="G50" i="1" l="1"/>
  <c r="G44" i="1"/>
  <c r="G43" i="1"/>
  <c r="G35" i="1"/>
  <c r="G27" i="1"/>
  <c r="G18" i="1"/>
  <c r="A96" i="1" l="1"/>
  <c r="A88" i="1"/>
  <c r="A80" i="1"/>
  <c r="A70" i="1"/>
  <c r="A62" i="1"/>
  <c r="A54" i="1"/>
  <c r="A46" i="1"/>
  <c r="A37" i="1"/>
  <c r="A29" i="1"/>
  <c r="A21" i="1"/>
  <c r="G33" i="1"/>
  <c r="G34" i="1"/>
  <c r="G39" i="1"/>
  <c r="G40" i="1"/>
  <c r="G41" i="1"/>
  <c r="G42" i="1"/>
  <c r="G17" i="1"/>
  <c r="G46" i="1" l="1"/>
  <c r="G14" i="1"/>
  <c r="F101" i="1" s="1"/>
  <c r="G15" i="1"/>
  <c r="F102" i="1" s="1"/>
  <c r="G16" i="1"/>
  <c r="G23" i="1"/>
  <c r="G26" i="1"/>
  <c r="G31" i="1"/>
  <c r="G32" i="1"/>
  <c r="G48" i="1"/>
  <c r="G49" i="1"/>
  <c r="F105" i="1" s="1"/>
  <c r="G51" i="1"/>
  <c r="G52" i="1"/>
  <c r="G80" i="1" l="1"/>
  <c r="G88" i="1"/>
  <c r="G62" i="1"/>
  <c r="G96" i="1"/>
  <c r="G70" i="1"/>
  <c r="G29" i="1"/>
  <c r="G37" i="1"/>
  <c r="G21" i="1"/>
  <c r="G54" i="1"/>
  <c r="F97" i="1" l="1"/>
  <c r="E102" i="1" l="1"/>
  <c r="E106" i="1"/>
  <c r="E101" i="1"/>
  <c r="E109" i="1"/>
  <c r="E105" i="1"/>
  <c r="E108" i="1"/>
  <c r="E104" i="1"/>
  <c r="E107" i="1"/>
  <c r="E103" i="1"/>
  <c r="F99" i="1"/>
  <c r="F98" i="1"/>
</calcChain>
</file>

<file path=xl/sharedStrings.xml><?xml version="1.0" encoding="utf-8"?>
<sst xmlns="http://schemas.openxmlformats.org/spreadsheetml/2006/main" count="99" uniqueCount="77">
  <si>
    <t>INSERT LINES AS NECESSARY &amp; Copy formula in column G*</t>
  </si>
  <si>
    <t>REHABILITATION WORK SCOPE</t>
  </si>
  <si>
    <t>APPLICATION NUMBER:</t>
  </si>
  <si>
    <t>YEAR BUILT:</t>
  </si>
  <si>
    <t>RFA NUMBER:</t>
  </si>
  <si>
    <t>RESIDENTIAL UNIT COUNT:</t>
  </si>
  <si>
    <t>DEMOGRAPHIC:</t>
  </si>
  <si>
    <t>GROSS SQUARE FOOTAGE:</t>
  </si>
  <si>
    <t>DEVELOPMENT NAME:</t>
  </si>
  <si>
    <t>DEVELOPMENT LOCATION:</t>
  </si>
  <si>
    <t>NUMBER OF LINK UNITS</t>
  </si>
  <si>
    <t>DEVELOPER:</t>
  </si>
  <si>
    <t>APPLICANT NAME:</t>
  </si>
  <si>
    <t>TRADE ITEM</t>
  </si>
  <si>
    <r>
      <t xml:space="preserve">Need Category
</t>
    </r>
    <r>
      <rPr>
        <sz val="8"/>
        <rFont val="Arial"/>
        <family val="2"/>
      </rPr>
      <t>(Select from drop-down menu)</t>
    </r>
  </si>
  <si>
    <t>Describe scope:  materials, performance specifications</t>
  </si>
  <si>
    <r>
      <t xml:space="preserve">QUANTITY
</t>
    </r>
    <r>
      <rPr>
        <sz val="8"/>
        <rFont val="Arial"/>
        <family val="2"/>
      </rPr>
      <t>(Enter # of Units)</t>
    </r>
  </si>
  <si>
    <r>
      <t xml:space="preserve">UNIT DESCRIPTION
</t>
    </r>
    <r>
      <rPr>
        <sz val="8"/>
        <rFont val="Arial"/>
        <family val="2"/>
      </rPr>
      <t>(sf, ea, etc.)</t>
    </r>
  </si>
  <si>
    <r>
      <t xml:space="preserve">UNIT COST
</t>
    </r>
    <r>
      <rPr>
        <sz val="8"/>
        <rFont val="Arial"/>
        <family val="2"/>
      </rPr>
      <t>(Enter Cost Per Unit)</t>
    </r>
  </si>
  <si>
    <t>TOTAL COSTS
(quantity * unit cost)</t>
  </si>
  <si>
    <t>Accessibility</t>
  </si>
  <si>
    <t>convert existing units to UFAS-compliant units</t>
  </si>
  <si>
    <t>retrofit existing units for Fair Housing compliance</t>
  </si>
  <si>
    <t>retrofit existing common areas to meet UFAS, Fair Housing, &amp; ADA</t>
  </si>
  <si>
    <t>retrofit existing site to meet Fair Housing, ADA</t>
  </si>
  <si>
    <t>additional Florida Housing accessibility requirements</t>
  </si>
  <si>
    <t>Demolition</t>
  </si>
  <si>
    <t>site</t>
  </si>
  <si>
    <t>bldg interiors:  ceilings, walls, floor, plumbing, HVAC, elec</t>
  </si>
  <si>
    <t>bldg exteriors:  siding, roofing, patios, decks, stairs, breezeways</t>
  </si>
  <si>
    <t xml:space="preserve"> </t>
  </si>
  <si>
    <t>Unusual site conditions (such as lead, asbestos, mold abatement)</t>
  </si>
  <si>
    <t>lead abatement</t>
  </si>
  <si>
    <t>asbestos abatement</t>
  </si>
  <si>
    <t>mold abatement</t>
  </si>
  <si>
    <t>Site Improvements</t>
  </si>
  <si>
    <t>lighting</t>
  </si>
  <si>
    <t>parking Surfaces</t>
  </si>
  <si>
    <t>fencing</t>
  </si>
  <si>
    <t>retaining walls</t>
  </si>
  <si>
    <t>Landscaping &amp; Irrigation</t>
  </si>
  <si>
    <t>Structure &amp; Building Envelope</t>
  </si>
  <si>
    <t>Mechanical, Electrical, Plumbing</t>
  </si>
  <si>
    <t>DHW</t>
  </si>
  <si>
    <t>HVAC</t>
  </si>
  <si>
    <t>Utilities</t>
  </si>
  <si>
    <t>water service</t>
  </si>
  <si>
    <t>fire service</t>
  </si>
  <si>
    <t>storm water piping</t>
  </si>
  <si>
    <t>sewer service</t>
  </si>
  <si>
    <t>electrical service</t>
  </si>
  <si>
    <t>gas service</t>
  </si>
  <si>
    <t>Common Area Interior Elements</t>
  </si>
  <si>
    <t>Unit Interior Elements</t>
  </si>
  <si>
    <t>Total Costs</t>
  </si>
  <si>
    <t>Total Costs Per Residential Unit</t>
  </si>
  <si>
    <t>Total Costs Per Gross Square Foot</t>
  </si>
  <si>
    <t>Total Costs for Specific Need Category</t>
  </si>
  <si>
    <t>Immediate Need</t>
  </si>
  <si>
    <t>Critical Needs</t>
  </si>
  <si>
    <t>RFA Requirement</t>
  </si>
  <si>
    <t>Accessibility Requirement</t>
  </si>
  <si>
    <t>Deferred Maintenance</t>
  </si>
  <si>
    <t>Need in Years 1-5</t>
  </si>
  <si>
    <t>Need in Years 6-15</t>
  </si>
  <si>
    <t xml:space="preserve">Marketability </t>
  </si>
  <si>
    <t>Other</t>
  </si>
  <si>
    <t>*To Insert Rows, select a cell on the blank row immediately above the applicable subsection total row (for insance, row 20).  Then, while in the "Home" tab of the menu ribbon at the top, click open the "Insert" icon within the Cells Menu Group and choose the "Insert Sheet Rows" menu option.  This will insert one new row.  If you want to insert more than one row, highlighting as many rows as you need to insert, but the first row must the blank row identified above and follow the remaining instructions.  Once you have inserted the number of rows needed, copy the cell in total column (column G) from the last row that has a row total (for instance, cell G19) onto column G of the newly inserted rows.</t>
  </si>
  <si>
    <t>Family</t>
  </si>
  <si>
    <t>Elderly: 55+ or 62+</t>
  </si>
  <si>
    <r>
      <t xml:space="preserve">Elderly </t>
    </r>
    <r>
      <rPr>
        <sz val="10"/>
        <color theme="1"/>
        <rFont val="Calibri"/>
        <family val="2"/>
        <scheme val="minor"/>
      </rPr>
      <t>(Elderly Transformative Preservation)</t>
    </r>
  </si>
  <si>
    <r>
      <t xml:space="preserve">Elderly </t>
    </r>
    <r>
      <rPr>
        <sz val="10"/>
        <color theme="1"/>
        <rFont val="Calibri"/>
        <family val="2"/>
        <scheme val="minor"/>
      </rPr>
      <t>(Assisted Living Facility)</t>
    </r>
  </si>
  <si>
    <t>Farmworker or Commercial Fishing Workers</t>
  </si>
  <si>
    <t>Homeless</t>
  </si>
  <si>
    <t>Persons with Special Needs</t>
  </si>
  <si>
    <t>Persons with Developmental Disabilities</t>
  </si>
  <si>
    <t>Persons with a Disabling Condition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</si>
</sst>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7" formatCode="&quot;$&quot;#,##0.00_);\(&quot;$&quot;#,##0.00\)"/>
    <numFmt numFmtId="8" formatCode="&quot;$&quot;#,##0.00_);[Red]\(&quot;$&quot;#,##0.00\)"/>
    <numFmt numFmtId="164" formatCode="0000"/>
    <numFmt numFmtId="165" formatCode="#,##0&quot; GSF&quot;"/>
    <numFmt numFmtId="166" formatCode="#,##0&quot; Total Units&quot;"/>
    <numFmt numFmtId="167" formatCode="#,##0&quot; Link Units&quot;"/>
    <numFmt numFmtId="168" formatCode="0.0%"/>
  </numFmts>
  <fonts count="12" x14ac:knownFonts="1">
    <font>
      <sz val="10"/>
      <name val="Arial"/>
    </font>
    <font>
      <sz val="8"/>
      <name val="Arial"/>
      <family val="2"/>
    </font>
    <font>
      <b/>
      <sz val="16"/>
      <name val="Arial"/>
      <family val="2"/>
    </font>
    <font>
      <i/>
      <sz val="11"/>
      <color indexed="10"/>
      <name val="Arial"/>
      <family val="2"/>
    </font>
    <font>
      <sz val="10"/>
      <name val="Arial"/>
      <family val="2"/>
    </font>
    <font>
      <sz val="14"/>
      <name val="Arial"/>
      <family val="2"/>
    </font>
    <font>
      <b/>
      <sz val="10"/>
      <name val="Arial"/>
      <family val="2"/>
    </font>
    <font>
      <sz val="10"/>
      <name val="Arial"/>
      <family val="2"/>
    </font>
    <font>
      <sz val="10"/>
      <color rgb="FF0000FF"/>
      <name val="Arial"/>
      <family val="2"/>
    </font>
    <font>
      <sz val="11"/>
      <name val="Calibri"/>
      <family val="2"/>
      <scheme val="minor"/>
    </font>
    <font>
      <sz val="10"/>
      <color theme="1"/>
      <name val="Calibri"/>
      <family val="2"/>
      <scheme val="minor"/>
    </font>
    <font>
      <sz val="12"/>
      <name val="Arial"/>
      <family val="2"/>
    </font>
  </fonts>
  <fills count="9">
    <fill>
      <patternFill patternType="none"/>
    </fill>
    <fill>
      <patternFill patternType="gray125"/>
    </fill>
    <fill>
      <patternFill patternType="solid">
        <fgColor indexed="47"/>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E1FFE1"/>
        <bgColor indexed="64"/>
      </patternFill>
    </fill>
    <fill>
      <patternFill patternType="solid">
        <fgColor rgb="FFCDFFFF"/>
        <bgColor indexed="64"/>
      </patternFill>
    </fill>
    <fill>
      <patternFill patternType="solid">
        <fgColor rgb="FFE6D7FF"/>
        <bgColor indexed="64"/>
      </patternFill>
    </fill>
    <fill>
      <patternFill patternType="solid">
        <fgColor rgb="FFFFE678"/>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double">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2">
    <xf numFmtId="0" fontId="0" fillId="0" borderId="0"/>
    <xf numFmtId="9" fontId="7" fillId="0" borderId="0" applyFont="0" applyFill="0" applyBorder="0" applyAlignment="0" applyProtection="0"/>
  </cellStyleXfs>
  <cellXfs count="143">
    <xf numFmtId="0" fontId="0" fillId="0" borderId="0" xfId="0"/>
    <xf numFmtId="0" fontId="0" fillId="0" borderId="0" xfId="0" applyBorder="1"/>
    <xf numFmtId="0" fontId="0" fillId="0" borderId="0" xfId="0" applyAlignment="1"/>
    <xf numFmtId="0" fontId="3" fillId="0" borderId="0" xfId="0" applyFont="1" applyBorder="1" applyAlignment="1">
      <alignment wrapText="1"/>
    </xf>
    <xf numFmtId="0" fontId="3" fillId="0" borderId="0" xfId="0" quotePrefix="1" applyFont="1" applyBorder="1" applyAlignment="1">
      <alignment wrapText="1"/>
    </xf>
    <xf numFmtId="0" fontId="4" fillId="0" borderId="0" xfId="0" applyFont="1" applyBorder="1"/>
    <xf numFmtId="0" fontId="0" fillId="0" borderId="0" xfId="0" applyFont="1" applyFill="1" applyBorder="1"/>
    <xf numFmtId="0" fontId="4" fillId="0" borderId="0" xfId="0" applyFont="1"/>
    <xf numFmtId="5" fontId="0" fillId="0" borderId="0" xfId="0" applyNumberFormat="1" applyBorder="1"/>
    <xf numFmtId="5" fontId="0" fillId="0" borderId="0" xfId="0" applyNumberFormat="1"/>
    <xf numFmtId="0" fontId="0" fillId="2" borderId="17" xfId="0" applyFill="1" applyBorder="1"/>
    <xf numFmtId="0" fontId="0" fillId="2" borderId="18" xfId="0" applyFill="1" applyBorder="1"/>
    <xf numFmtId="0" fontId="0" fillId="2" borderId="19" xfId="0" applyFill="1" applyBorder="1"/>
    <xf numFmtId="0" fontId="0" fillId="2" borderId="20" xfId="0" applyFill="1" applyBorder="1"/>
    <xf numFmtId="0" fontId="4" fillId="2" borderId="21" xfId="0" applyFont="1" applyFill="1" applyBorder="1" applyAlignment="1">
      <alignment horizontal="center" wrapText="1"/>
    </xf>
    <xf numFmtId="0" fontId="0" fillId="2" borderId="21" xfId="0" applyFill="1" applyBorder="1" applyAlignment="1">
      <alignment horizontal="center" wrapText="1"/>
    </xf>
    <xf numFmtId="0" fontId="6" fillId="4" borderId="16" xfId="0" applyFont="1" applyFill="1" applyBorder="1" applyAlignment="1">
      <alignment vertical="center"/>
    </xf>
    <xf numFmtId="0" fontId="0" fillId="0" borderId="15" xfId="0" applyBorder="1" applyAlignment="1">
      <alignment horizontal="left" vertical="center"/>
    </xf>
    <xf numFmtId="0" fontId="4" fillId="0" borderId="15" xfId="0" applyFont="1" applyBorder="1" applyAlignment="1">
      <alignment horizontal="left" vertical="center"/>
    </xf>
    <xf numFmtId="0" fontId="4" fillId="0" borderId="24" xfId="0" applyFont="1" applyBorder="1" applyAlignment="1">
      <alignment horizontal="left" vertical="center"/>
    </xf>
    <xf numFmtId="0" fontId="4" fillId="3" borderId="1" xfId="0" applyFont="1" applyFill="1" applyBorder="1" applyAlignment="1">
      <alignment vertical="center"/>
    </xf>
    <xf numFmtId="0" fontId="0" fillId="3" borderId="1" xfId="0" applyFill="1" applyBorder="1" applyAlignment="1">
      <alignment vertical="center"/>
    </xf>
    <xf numFmtId="0" fontId="6" fillId="4" borderId="16" xfId="0" applyFont="1" applyFill="1" applyBorder="1" applyAlignment="1">
      <alignment vertical="center" wrapText="1"/>
    </xf>
    <xf numFmtId="0" fontId="6" fillId="4" borderId="15" xfId="0" applyFont="1" applyFill="1" applyBorder="1" applyAlignment="1">
      <alignment vertical="center"/>
    </xf>
    <xf numFmtId="0" fontId="4" fillId="2" borderId="22" xfId="0" applyFont="1" applyFill="1" applyBorder="1" applyAlignment="1">
      <alignment horizontal="center" wrapText="1"/>
    </xf>
    <xf numFmtId="0" fontId="4" fillId="2" borderId="23" xfId="0" applyFont="1" applyFill="1" applyBorder="1" applyAlignment="1">
      <alignment horizontal="center" wrapText="1"/>
    </xf>
    <xf numFmtId="0" fontId="9" fillId="0" borderId="0" xfId="0" applyFont="1" applyFill="1" applyProtection="1"/>
    <xf numFmtId="0" fontId="0" fillId="0" borderId="0" xfId="0" applyFill="1" applyProtection="1"/>
    <xf numFmtId="0" fontId="4" fillId="3" borderId="25" xfId="0" applyFont="1" applyFill="1" applyBorder="1" applyAlignment="1">
      <alignment vertical="center"/>
    </xf>
    <xf numFmtId="0" fontId="0" fillId="3" borderId="25" xfId="0" applyFill="1" applyBorder="1" applyAlignment="1">
      <alignment vertical="center"/>
    </xf>
    <xf numFmtId="0" fontId="5" fillId="3" borderId="26" xfId="0" applyFont="1" applyFill="1" applyBorder="1" applyAlignment="1">
      <alignment vertical="center"/>
    </xf>
    <xf numFmtId="0" fontId="5" fillId="3" borderId="1" xfId="0" applyFont="1" applyFill="1" applyBorder="1" applyAlignment="1">
      <alignment vertical="center"/>
    </xf>
    <xf numFmtId="0" fontId="5" fillId="3" borderId="27" xfId="0" applyFont="1" applyFill="1" applyBorder="1" applyAlignment="1">
      <alignment vertical="center"/>
    </xf>
    <xf numFmtId="0" fontId="0" fillId="0" borderId="28" xfId="0" applyBorder="1"/>
    <xf numFmtId="0" fontId="0" fillId="3" borderId="33" xfId="0" applyFill="1" applyBorder="1" applyAlignment="1">
      <alignment vertical="center"/>
    </xf>
    <xf numFmtId="0" fontId="0" fillId="3" borderId="34" xfId="0" applyFill="1" applyBorder="1" applyAlignment="1">
      <alignment vertical="center"/>
    </xf>
    <xf numFmtId="0" fontId="0" fillId="3" borderId="35" xfId="0" applyFill="1" applyBorder="1" applyAlignment="1">
      <alignment vertical="center"/>
    </xf>
    <xf numFmtId="8" fontId="0" fillId="4" borderId="16" xfId="0" applyNumberFormat="1" applyFill="1" applyBorder="1" applyAlignment="1">
      <alignment vertical="center"/>
    </xf>
    <xf numFmtId="8" fontId="0" fillId="0" borderId="15" xfId="0" applyNumberFormat="1" applyBorder="1" applyAlignment="1">
      <alignment vertical="center"/>
    </xf>
    <xf numFmtId="8" fontId="0" fillId="0" borderId="24" xfId="0" applyNumberFormat="1" applyBorder="1" applyAlignment="1">
      <alignment vertical="center"/>
    </xf>
    <xf numFmtId="8" fontId="0" fillId="4" borderId="15" xfId="0" applyNumberFormat="1" applyFill="1" applyBorder="1" applyAlignment="1">
      <alignment vertical="center"/>
    </xf>
    <xf numFmtId="0" fontId="0" fillId="4" borderId="16" xfId="0" applyFill="1" applyBorder="1" applyAlignment="1">
      <alignment horizontal="center" vertical="center" wrapText="1"/>
    </xf>
    <xf numFmtId="0" fontId="4" fillId="0" borderId="0" xfId="0" applyFont="1" applyFill="1"/>
    <xf numFmtId="0" fontId="0" fillId="3" borderId="34" xfId="0" applyFill="1" applyBorder="1" applyAlignment="1">
      <alignment vertical="center" wrapText="1"/>
    </xf>
    <xf numFmtId="0" fontId="0" fillId="3" borderId="35" xfId="0" applyFill="1" applyBorder="1" applyAlignment="1">
      <alignment vertical="center" wrapText="1"/>
    </xf>
    <xf numFmtId="0" fontId="0" fillId="0" borderId="0" xfId="0" applyAlignment="1">
      <alignment wrapText="1"/>
    </xf>
    <xf numFmtId="38" fontId="0" fillId="3" borderId="1" xfId="0" applyNumberFormat="1" applyFill="1" applyBorder="1" applyAlignment="1">
      <alignment horizontal="right" vertical="center"/>
    </xf>
    <xf numFmtId="38" fontId="0" fillId="3" borderId="25" xfId="0" applyNumberFormat="1" applyFill="1" applyBorder="1" applyAlignment="1">
      <alignment horizontal="right" vertical="center"/>
    </xf>
    <xf numFmtId="0" fontId="0" fillId="3" borderId="33" xfId="0" applyFill="1" applyBorder="1" applyAlignment="1">
      <alignment horizontal="right" vertical="center"/>
    </xf>
    <xf numFmtId="8" fontId="0" fillId="3" borderId="1" xfId="0" applyNumberFormat="1" applyFill="1" applyBorder="1" applyAlignment="1">
      <alignment horizontal="right" vertical="center"/>
    </xf>
    <xf numFmtId="8" fontId="0" fillId="3" borderId="25" xfId="0" applyNumberFormat="1" applyFill="1" applyBorder="1" applyAlignment="1">
      <alignment horizontal="right" vertical="center"/>
    </xf>
    <xf numFmtId="0" fontId="0" fillId="3" borderId="1" xfId="0" applyFill="1" applyBorder="1" applyAlignment="1">
      <alignment horizontal="center" vertical="center" wrapText="1"/>
    </xf>
    <xf numFmtId="0" fontId="0" fillId="4" borderId="15" xfId="0" applyFill="1" applyBorder="1" applyAlignment="1">
      <alignment horizontal="center" vertical="center" wrapText="1"/>
    </xf>
    <xf numFmtId="0" fontId="0" fillId="3" borderId="25" xfId="0"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0" fillId="3" borderId="1" xfId="0" applyFill="1" applyBorder="1" applyAlignment="1">
      <alignment vertical="center" wrapText="1"/>
    </xf>
    <xf numFmtId="0" fontId="0" fillId="3" borderId="25" xfId="0" applyFill="1" applyBorder="1" applyAlignment="1">
      <alignment vertical="center" wrapText="1"/>
    </xf>
    <xf numFmtId="0" fontId="0" fillId="3" borderId="33" xfId="0" applyFill="1" applyBorder="1" applyAlignment="1">
      <alignment vertical="center" wrapText="1"/>
    </xf>
    <xf numFmtId="0" fontId="5" fillId="5" borderId="1" xfId="0" applyFont="1" applyFill="1" applyBorder="1" applyAlignment="1">
      <alignment vertical="center"/>
    </xf>
    <xf numFmtId="0" fontId="5" fillId="5" borderId="1" xfId="0" applyFont="1" applyFill="1" applyBorder="1" applyAlignment="1">
      <alignment horizontal="center" vertical="center" wrapText="1"/>
    </xf>
    <xf numFmtId="0" fontId="0" fillId="5" borderId="34" xfId="0" applyFill="1" applyBorder="1" applyAlignment="1">
      <alignment vertical="center" wrapText="1"/>
    </xf>
    <xf numFmtId="0" fontId="0" fillId="5" borderId="34" xfId="0" applyFill="1" applyBorder="1" applyAlignment="1">
      <alignment vertical="center"/>
    </xf>
    <xf numFmtId="168" fontId="11" fillId="5" borderId="34" xfId="1" applyNumberFormat="1" applyFont="1" applyFill="1" applyBorder="1" applyAlignment="1">
      <alignment vertical="center"/>
    </xf>
    <xf numFmtId="0" fontId="5" fillId="6" borderId="1" xfId="0" applyFont="1" applyFill="1" applyBorder="1" applyAlignment="1">
      <alignment vertical="center"/>
    </xf>
    <xf numFmtId="0" fontId="5" fillId="6" borderId="1" xfId="0" applyFont="1" applyFill="1" applyBorder="1" applyAlignment="1">
      <alignment horizontal="center" vertical="center" wrapText="1"/>
    </xf>
    <xf numFmtId="0" fontId="0" fillId="6" borderId="34" xfId="0" applyFill="1" applyBorder="1" applyAlignment="1">
      <alignment vertical="center" wrapText="1"/>
    </xf>
    <xf numFmtId="0" fontId="0" fillId="6" borderId="34" xfId="0" applyFill="1" applyBorder="1" applyAlignment="1">
      <alignment vertical="center"/>
    </xf>
    <xf numFmtId="168" fontId="11" fillId="6" borderId="34" xfId="1" applyNumberFormat="1" applyFont="1" applyFill="1" applyBorder="1" applyAlignment="1">
      <alignment vertical="center"/>
    </xf>
    <xf numFmtId="0" fontId="5" fillId="7" borderId="1" xfId="0" applyFont="1" applyFill="1" applyBorder="1" applyAlignment="1">
      <alignment vertical="center"/>
    </xf>
    <xf numFmtId="0" fontId="5" fillId="7" borderId="1" xfId="0" applyFont="1" applyFill="1" applyBorder="1" applyAlignment="1">
      <alignment horizontal="center" vertical="center" wrapText="1"/>
    </xf>
    <xf numFmtId="0" fontId="0" fillId="7" borderId="34" xfId="0" applyFill="1" applyBorder="1" applyAlignment="1">
      <alignment vertical="center" wrapText="1"/>
    </xf>
    <xf numFmtId="0" fontId="0" fillId="7" borderId="34" xfId="0" applyFill="1" applyBorder="1" applyAlignment="1">
      <alignment vertical="center"/>
    </xf>
    <xf numFmtId="168" fontId="11" fillId="7" borderId="34" xfId="1" applyNumberFormat="1" applyFont="1" applyFill="1" applyBorder="1" applyAlignment="1">
      <alignment vertical="center"/>
    </xf>
    <xf numFmtId="0" fontId="5" fillId="8" borderId="1" xfId="0" applyFont="1" applyFill="1" applyBorder="1" applyAlignment="1">
      <alignment vertical="center"/>
    </xf>
    <xf numFmtId="0" fontId="5" fillId="8" borderId="1" xfId="0" applyFont="1" applyFill="1" applyBorder="1" applyAlignment="1">
      <alignment horizontal="center" vertical="center" wrapText="1"/>
    </xf>
    <xf numFmtId="0" fontId="0" fillId="8" borderId="34" xfId="0" applyFill="1" applyBorder="1" applyAlignment="1">
      <alignment vertical="center" wrapText="1"/>
    </xf>
    <xf numFmtId="0" fontId="0" fillId="8" borderId="34" xfId="0" applyFill="1" applyBorder="1" applyAlignment="1">
      <alignment vertical="center"/>
    </xf>
    <xf numFmtId="168" fontId="11" fillId="8" borderId="34" xfId="1" applyNumberFormat="1" applyFont="1" applyFill="1" applyBorder="1" applyAlignment="1">
      <alignment vertical="center"/>
    </xf>
    <xf numFmtId="0" fontId="8" fillId="0" borderId="2"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8" fillId="0" borderId="15" xfId="0" applyFont="1" applyBorder="1" applyAlignment="1" applyProtection="1">
      <alignment vertical="center" wrapText="1"/>
      <protection locked="0"/>
    </xf>
    <xf numFmtId="38" fontId="8" fillId="0" borderId="15" xfId="0" applyNumberFormat="1" applyFont="1" applyBorder="1" applyAlignment="1" applyProtection="1">
      <alignment horizontal="right" vertical="center"/>
      <protection locked="0"/>
    </xf>
    <xf numFmtId="8" fontId="8" fillId="0" borderId="15" xfId="0" applyNumberFormat="1" applyFont="1" applyBorder="1" applyAlignment="1" applyProtection="1">
      <alignment horizontal="right" vertical="center"/>
      <protection locked="0"/>
    </xf>
    <xf numFmtId="0" fontId="8" fillId="0" borderId="24" xfId="0" applyFont="1" applyBorder="1" applyAlignment="1" applyProtection="1">
      <alignment vertical="center" wrapText="1"/>
      <protection locked="0"/>
    </xf>
    <xf numFmtId="38" fontId="8" fillId="0" borderId="24" xfId="0" applyNumberFormat="1" applyFont="1" applyBorder="1" applyAlignment="1" applyProtection="1">
      <alignment horizontal="right" vertical="center"/>
      <protection locked="0"/>
    </xf>
    <xf numFmtId="8" fontId="8" fillId="0" borderId="24" xfId="0" applyNumberFormat="1" applyFont="1" applyBorder="1" applyAlignment="1" applyProtection="1">
      <alignment horizontal="right" vertical="center"/>
      <protection locked="0"/>
    </xf>
    <xf numFmtId="0" fontId="8" fillId="0" borderId="15" xfId="0" applyFont="1" applyBorder="1" applyAlignment="1" applyProtection="1">
      <alignment horizontal="left" vertical="center" wrapText="1"/>
      <protection locked="0"/>
    </xf>
    <xf numFmtId="0" fontId="8" fillId="0" borderId="15" xfId="0" applyFont="1" applyBorder="1" applyAlignment="1" applyProtection="1">
      <alignment vertical="center"/>
      <protection locked="0"/>
    </xf>
    <xf numFmtId="0" fontId="8" fillId="0" borderId="24" xfId="0" applyFont="1" applyBorder="1" applyAlignment="1" applyProtection="1">
      <alignment vertical="center"/>
      <protection locked="0"/>
    </xf>
    <xf numFmtId="0" fontId="8" fillId="0" borderId="15" xfId="0" applyFont="1" applyBorder="1" applyAlignment="1" applyProtection="1">
      <alignment horizontal="left" vertical="center"/>
      <protection locked="0"/>
    </xf>
    <xf numFmtId="0" fontId="8" fillId="0" borderId="24" xfId="0" applyFont="1" applyBorder="1" applyAlignment="1" applyProtection="1">
      <alignment horizontal="left" vertical="center"/>
      <protection locked="0"/>
    </xf>
    <xf numFmtId="0" fontId="8" fillId="0" borderId="15" xfId="0" applyFont="1" applyBorder="1" applyAlignment="1" applyProtection="1">
      <alignment horizontal="center" vertical="center" wrapText="1"/>
      <protection locked="0"/>
    </xf>
    <xf numFmtId="0" fontId="8" fillId="0" borderId="24" xfId="0" applyFont="1" applyBorder="1" applyAlignment="1" applyProtection="1">
      <alignment horizontal="center" vertical="center" wrapText="1"/>
      <protection locked="0"/>
    </xf>
    <xf numFmtId="0" fontId="0" fillId="4" borderId="15" xfId="0" applyFill="1" applyBorder="1" applyAlignment="1" applyProtection="1">
      <alignment vertical="center" wrapText="1"/>
    </xf>
    <xf numFmtId="38" fontId="0" fillId="4" borderId="15" xfId="0" applyNumberFormat="1" applyFill="1" applyBorder="1" applyAlignment="1" applyProtection="1">
      <alignment horizontal="right" vertical="center"/>
    </xf>
    <xf numFmtId="0" fontId="0" fillId="4" borderId="15" xfId="0" applyFill="1" applyBorder="1" applyAlignment="1" applyProtection="1">
      <alignment vertical="center"/>
    </xf>
    <xf numFmtId="8" fontId="0" fillId="4" borderId="15" xfId="0" applyNumberFormat="1" applyFill="1" applyBorder="1" applyAlignment="1" applyProtection="1">
      <alignment horizontal="right" vertical="center"/>
    </xf>
    <xf numFmtId="0" fontId="0" fillId="4" borderId="16" xfId="0" applyFill="1" applyBorder="1" applyAlignment="1" applyProtection="1">
      <alignment vertical="center" wrapText="1"/>
    </xf>
    <xf numFmtId="38" fontId="0" fillId="4" borderId="16" xfId="0" applyNumberFormat="1" applyFill="1" applyBorder="1" applyAlignment="1" applyProtection="1">
      <alignment horizontal="right" vertical="center"/>
    </xf>
    <xf numFmtId="0" fontId="0" fillId="4" borderId="16" xfId="0" applyFill="1" applyBorder="1" applyAlignment="1" applyProtection="1">
      <alignment vertical="center"/>
    </xf>
    <xf numFmtId="8" fontId="0" fillId="4" borderId="16" xfId="0" applyNumberFormat="1" applyFill="1" applyBorder="1" applyAlignment="1" applyProtection="1">
      <alignment horizontal="right" vertical="center"/>
    </xf>
    <xf numFmtId="8" fontId="0" fillId="4" borderId="16" xfId="0" applyNumberFormat="1" applyFill="1" applyBorder="1" applyAlignment="1" applyProtection="1">
      <alignment horizontal="right" vertical="center" indent="1"/>
    </xf>
    <xf numFmtId="0" fontId="2" fillId="0" borderId="0" xfId="0" applyFont="1" applyAlignment="1"/>
    <xf numFmtId="0" fontId="0" fillId="0" borderId="15" xfId="0" applyBorder="1" applyAlignment="1" applyProtection="1">
      <alignment horizontal="left" vertical="center"/>
    </xf>
    <xf numFmtId="0" fontId="4" fillId="0" borderId="15" xfId="0" applyFont="1" applyBorder="1" applyAlignment="1" applyProtection="1">
      <alignment horizontal="left" vertical="center"/>
    </xf>
    <xf numFmtId="8" fontId="0" fillId="0" borderId="24" xfId="0" applyNumberFormat="1" applyBorder="1" applyAlignment="1" applyProtection="1">
      <alignment vertical="center"/>
      <protection locked="0"/>
    </xf>
    <xf numFmtId="8" fontId="0" fillId="3" borderId="1" xfId="0" applyNumberFormat="1" applyFill="1" applyBorder="1" applyAlignment="1">
      <alignment vertical="center"/>
    </xf>
    <xf numFmtId="7" fontId="0" fillId="3" borderId="25" xfId="0" applyNumberFormat="1" applyFill="1" applyBorder="1" applyAlignment="1">
      <alignment vertical="center"/>
    </xf>
    <xf numFmtId="8" fontId="0" fillId="0" borderId="15" xfId="0" applyNumberFormat="1" applyBorder="1" applyAlignment="1" applyProtection="1">
      <alignment vertical="center"/>
      <protection locked="0"/>
    </xf>
    <xf numFmtId="8" fontId="0" fillId="3" borderId="1" xfId="0" applyNumberFormat="1" applyFill="1" applyBorder="1" applyAlignment="1" applyProtection="1">
      <alignment horizontal="right" vertical="center"/>
    </xf>
    <xf numFmtId="8" fontId="0" fillId="3" borderId="1" xfId="0" applyNumberFormat="1" applyFill="1" applyBorder="1" applyAlignment="1" applyProtection="1">
      <alignment vertical="center"/>
    </xf>
    <xf numFmtId="8" fontId="0" fillId="4" borderId="16" xfId="0" applyNumberFormat="1" applyFill="1" applyBorder="1" applyAlignment="1" applyProtection="1">
      <alignment vertical="center"/>
    </xf>
    <xf numFmtId="6" fontId="5" fillId="5" borderId="34" xfId="0" applyNumberFormat="1" applyFont="1" applyFill="1" applyBorder="1" applyAlignment="1">
      <alignment horizontal="right" vertical="center"/>
    </xf>
    <xf numFmtId="6" fontId="5" fillId="5" borderId="14" xfId="0" applyNumberFormat="1" applyFont="1" applyFill="1" applyBorder="1" applyAlignment="1">
      <alignment horizontal="right" vertical="center"/>
    </xf>
    <xf numFmtId="0" fontId="11" fillId="0" borderId="0" xfId="0" applyFont="1" applyAlignment="1">
      <alignment horizontal="left" vertical="top" wrapText="1"/>
    </xf>
    <xf numFmtId="6" fontId="5" fillId="8" borderId="34" xfId="0" applyNumberFormat="1" applyFont="1" applyFill="1" applyBorder="1" applyAlignment="1">
      <alignment horizontal="right" vertical="center"/>
    </xf>
    <xf numFmtId="6" fontId="5" fillId="8" borderId="14" xfId="0" applyNumberFormat="1" applyFont="1" applyFill="1" applyBorder="1" applyAlignment="1">
      <alignment horizontal="right" vertical="center"/>
    </xf>
    <xf numFmtId="6" fontId="5" fillId="6" borderId="34" xfId="0" applyNumberFormat="1" applyFont="1" applyFill="1" applyBorder="1" applyAlignment="1">
      <alignment horizontal="right" vertical="center"/>
    </xf>
    <xf numFmtId="6" fontId="5" fillId="6" borderId="14" xfId="0" applyNumberFormat="1" applyFont="1" applyFill="1" applyBorder="1" applyAlignment="1">
      <alignment horizontal="right" vertical="center"/>
    </xf>
    <xf numFmtId="6" fontId="5" fillId="7" borderId="34" xfId="0" applyNumberFormat="1" applyFont="1" applyFill="1" applyBorder="1" applyAlignment="1">
      <alignment horizontal="right" vertical="center"/>
    </xf>
    <xf numFmtId="6" fontId="5" fillId="7" borderId="14" xfId="0" applyNumberFormat="1" applyFont="1" applyFill="1" applyBorder="1" applyAlignment="1">
      <alignment horizontal="right" vertical="center"/>
    </xf>
    <xf numFmtId="0" fontId="2" fillId="0" borderId="0" xfId="0" applyFont="1" applyAlignment="1">
      <alignment horizontal="center"/>
    </xf>
    <xf numFmtId="8" fontId="5" fillId="3" borderId="33" xfId="0" applyNumberFormat="1" applyFont="1" applyFill="1" applyBorder="1" applyAlignment="1">
      <alignment horizontal="right" vertical="center"/>
    </xf>
    <xf numFmtId="8" fontId="5" fillId="3" borderId="30" xfId="0" applyNumberFormat="1" applyFont="1" applyFill="1" applyBorder="1" applyAlignment="1">
      <alignment horizontal="right" vertical="center"/>
    </xf>
    <xf numFmtId="8" fontId="5" fillId="3" borderId="34" xfId="0" applyNumberFormat="1" applyFont="1" applyFill="1" applyBorder="1" applyAlignment="1">
      <alignment horizontal="right" vertical="center"/>
    </xf>
    <xf numFmtId="8" fontId="5" fillId="3" borderId="14" xfId="0" applyNumberFormat="1" applyFont="1" applyFill="1" applyBorder="1" applyAlignment="1">
      <alignment horizontal="right" vertical="center"/>
    </xf>
    <xf numFmtId="8" fontId="5" fillId="3" borderId="35" xfId="0" applyNumberFormat="1" applyFont="1" applyFill="1" applyBorder="1" applyAlignment="1">
      <alignment horizontal="right" vertical="center"/>
    </xf>
    <xf numFmtId="8" fontId="5" fillId="3" borderId="32" xfId="0" applyNumberFormat="1" applyFont="1" applyFill="1" applyBorder="1" applyAlignment="1">
      <alignment horizontal="right" vertical="center"/>
    </xf>
    <xf numFmtId="0" fontId="0" fillId="0" borderId="0" xfId="0" applyBorder="1" applyAlignment="1">
      <alignment horizontal="left"/>
    </xf>
    <xf numFmtId="167" fontId="8" fillId="0" borderId="13" xfId="0" applyNumberFormat="1" applyFont="1" applyBorder="1" applyAlignment="1" applyProtection="1">
      <alignment horizontal="right" vertical="center" indent="6"/>
      <protection locked="0"/>
    </xf>
    <xf numFmtId="167" fontId="8" fillId="0" borderId="14" xfId="0" applyNumberFormat="1" applyFont="1" applyBorder="1" applyAlignment="1" applyProtection="1">
      <alignment horizontal="right" vertical="center" indent="6"/>
      <protection locked="0"/>
    </xf>
    <xf numFmtId="164" fontId="8" fillId="0" borderId="6" xfId="0" applyNumberFormat="1" applyFont="1" applyBorder="1" applyAlignment="1" applyProtection="1">
      <alignment horizontal="right" vertical="center" indent="6"/>
      <protection locked="0"/>
    </xf>
    <xf numFmtId="164" fontId="8" fillId="0" borderId="7" xfId="0" applyNumberFormat="1" applyFont="1" applyBorder="1" applyAlignment="1" applyProtection="1">
      <alignment horizontal="right" vertical="center" indent="6"/>
      <protection locked="0"/>
    </xf>
    <xf numFmtId="166" fontId="8" fillId="0" borderId="8" xfId="0" applyNumberFormat="1" applyFont="1" applyBorder="1" applyAlignment="1" applyProtection="1">
      <alignment horizontal="right" vertical="center" indent="6"/>
      <protection locked="0"/>
    </xf>
    <xf numFmtId="166" fontId="8" fillId="0" borderId="9" xfId="0" applyNumberFormat="1" applyFont="1" applyBorder="1" applyAlignment="1" applyProtection="1">
      <alignment horizontal="right" vertical="center" indent="6"/>
      <protection locked="0"/>
    </xf>
    <xf numFmtId="165" fontId="8" fillId="0" borderId="10" xfId="0" applyNumberFormat="1" applyFont="1" applyBorder="1" applyAlignment="1" applyProtection="1">
      <alignment horizontal="right" vertical="center" indent="6"/>
      <protection locked="0"/>
    </xf>
    <xf numFmtId="165" fontId="8" fillId="0" borderId="11" xfId="0" applyNumberFormat="1" applyFont="1" applyBorder="1" applyAlignment="1" applyProtection="1">
      <alignment horizontal="right" vertical="center" indent="6"/>
      <protection locked="0"/>
    </xf>
    <xf numFmtId="0" fontId="0" fillId="0" borderId="0" xfId="0" applyBorder="1" applyAlignment="1">
      <alignment horizontal="right" vertical="center" indent="3"/>
    </xf>
  </cellXfs>
  <cellStyles count="2">
    <cellStyle name="Normal" xfId="0" builtinId="0"/>
    <cellStyle name="Percent" xfId="1" builtinId="5"/>
  </cellStyles>
  <dxfs count="8">
    <dxf>
      <fill>
        <patternFill>
          <bgColor rgb="FFFFE678"/>
        </patternFill>
      </fill>
    </dxf>
    <dxf>
      <fill>
        <patternFill>
          <bgColor rgb="FFE6D7FF"/>
        </patternFill>
      </fill>
    </dxf>
    <dxf>
      <fill>
        <patternFill>
          <bgColor rgb="FFCDFFFF"/>
        </patternFill>
      </fill>
    </dxf>
    <dxf>
      <fill>
        <patternFill>
          <bgColor rgb="FFE1FFE1"/>
        </patternFill>
      </fill>
    </dxf>
    <dxf>
      <fill>
        <patternFill>
          <bgColor rgb="FFE1FFE1"/>
        </patternFill>
      </fill>
    </dxf>
    <dxf>
      <fill>
        <patternFill>
          <bgColor rgb="FFE1FFE1"/>
        </patternFill>
      </fill>
    </dxf>
    <dxf>
      <fill>
        <patternFill>
          <bgColor rgb="FFE1FFE1"/>
        </patternFill>
      </fill>
    </dxf>
    <dxf>
      <fill>
        <patternFill>
          <bgColor rgb="FFE1FFE1"/>
        </patternFill>
      </fill>
    </dxf>
  </dxfs>
  <tableStyles count="0" defaultTableStyle="TableStyleMedium9" defaultPivotStyle="PivotStyleLight16"/>
  <colors>
    <mruColors>
      <color rgb="FFE1FFE1"/>
      <color rgb="FF71DAFF"/>
      <color rgb="FFFFE678"/>
      <color rgb="FFE6D7FF"/>
      <color rgb="FFCDFFFF"/>
      <color rgb="FFAFFFFF"/>
      <color rgb="FF0000FF"/>
      <color rgb="FFFFFFCC"/>
      <color rgb="FFFFFF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customXml/item2.xml" Type="http://schemas.openxmlformats.org/officeDocument/2006/relationships/customXml" Id="rId8"></Relationship><Relationship Target="theme/theme1.xml" Type="http://schemas.openxmlformats.org/officeDocument/2006/relationships/theme" Id="rId3"></Relationship><Relationship Target="../customXml/item1.xml" Type="http://schemas.openxmlformats.org/officeDocument/2006/relationships/customXml" Id="rId7"></Relationship><Relationship Target="worksheets/sheet2.xml" Type="http://schemas.openxmlformats.org/officeDocument/2006/relationships/worksheet" Id="rId2"></Relationship><Relationship Target="worksheets/sheet1.xml" Type="http://schemas.openxmlformats.org/officeDocument/2006/relationships/worksheet" Id="rId1"></Relationship><Relationship Target="calcChain.xml" Type="http://schemas.openxmlformats.org/officeDocument/2006/relationships/calcChain" Id="rId6"></Relationship><Relationship Target="sharedStrings.xml" Type="http://schemas.openxmlformats.org/officeDocument/2006/relationships/sharedStrings" Id="rId5"></Relationship><Relationship Target="styles.xml" Type="http://schemas.openxmlformats.org/officeDocument/2006/relationships/styles" Id="rId4"></Relationship><Relationship Target="../customXml/item3.xml" Type="http://schemas.openxmlformats.org/officeDocument/2006/relationships/customXml" Id="rId9"></Relationship></Relationships>
</file>

<file path=xl/drawings/_rels/vmlDrawing1.vml.rels><?xml version="1.0" encoding="UTF-8" ?><Relationships xmlns="http://schemas.openxmlformats.org/package/2006/relationships"><Relationship Target="../media/image1.jpeg" Type="http://schemas.openxmlformats.org/officeDocument/2006/relationships/image" Id="rId1"></Relationship></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Relationship Target="../drawings/vmlDrawing1.vml" Type="http://schemas.openxmlformats.org/officeDocument/2006/relationships/vmlDrawing" Id="rId2"></Relationship><Relationship Target="../printerSettings/printerSettings1.bin" Type="http://schemas.openxmlformats.org/officeDocument/2006/relationships/printerSettings" Id="rId1"></Relationship></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12"/>
  <sheetViews>
    <sheetView showGridLines="0" tabSelected="1" topLeftCell="A7" zoomScale="70" zoomScaleNormal="70" zoomScaleSheetLayoutView="75" workbookViewId="0">
      <selection activeCell="C26" sqref="C26"/>
    </sheetView>
  </sheetViews>
  <sheetFormatPr defaultRowHeight="12.5" x14ac:dyDescent="0.25"/>
  <cols>
    <col min="1" max="1" width="60.81640625" customWidth="1"/>
    <col min="2" max="2" width="37.26953125" customWidth="1"/>
    <col min="3" max="3" width="58.7265625" customWidth="1"/>
    <col min="4" max="4" width="14.453125" customWidth="1"/>
    <col min="5" max="8" width="15.7265625" customWidth="1"/>
    <col min="9" max="9" width="18.1796875" customWidth="1"/>
  </cols>
  <sheetData>
    <row r="1" spans="1:9" ht="16" customHeight="1" x14ac:dyDescent="0.35">
      <c r="A1" s="4" t="s">
        <v>0</v>
      </c>
      <c r="B1" s="3"/>
      <c r="C1" s="3"/>
      <c r="D1" s="3"/>
      <c r="E1" s="3"/>
      <c r="F1" s="3"/>
      <c r="G1" s="3"/>
      <c r="H1" s="2"/>
    </row>
    <row r="2" spans="1:9" ht="20" x14ac:dyDescent="0.4">
      <c r="A2" s="126" t="s">
        <v>1</v>
      </c>
      <c r="B2" s="126"/>
      <c r="C2" s="126"/>
      <c r="D2" s="126"/>
      <c r="E2" s="126"/>
      <c r="F2" s="126"/>
      <c r="G2" s="126"/>
      <c r="H2" s="107"/>
      <c r="I2" s="107"/>
    </row>
    <row r="3" spans="1:9" ht="16" customHeight="1" x14ac:dyDescent="0.25">
      <c r="A3" s="5" t="s">
        <v>2</v>
      </c>
      <c r="B3" s="80"/>
      <c r="D3" s="1" t="s">
        <v>3</v>
      </c>
      <c r="E3" s="1"/>
      <c r="F3" s="136"/>
      <c r="G3" s="137"/>
    </row>
    <row r="4" spans="1:9" ht="16" customHeight="1" x14ac:dyDescent="0.25">
      <c r="A4" s="5" t="s">
        <v>4</v>
      </c>
      <c r="B4" s="81"/>
      <c r="D4" s="5" t="s">
        <v>5</v>
      </c>
      <c r="E4" s="1"/>
      <c r="F4" s="138"/>
      <c r="G4" s="139"/>
    </row>
    <row r="5" spans="1:9" ht="16" customHeight="1" x14ac:dyDescent="0.25">
      <c r="A5" s="5" t="s">
        <v>6</v>
      </c>
      <c r="B5" s="81"/>
      <c r="D5" s="1" t="s">
        <v>7</v>
      </c>
      <c r="E5" s="1"/>
      <c r="F5" s="140"/>
      <c r="G5" s="141"/>
    </row>
    <row r="6" spans="1:9" ht="16" customHeight="1" x14ac:dyDescent="0.25">
      <c r="A6" s="5" t="s">
        <v>8</v>
      </c>
      <c r="B6" s="81"/>
      <c r="D6" s="6"/>
      <c r="E6" s="1"/>
      <c r="F6" s="142"/>
      <c r="G6" s="142"/>
    </row>
    <row r="7" spans="1:9" ht="16" customHeight="1" x14ac:dyDescent="0.25">
      <c r="A7" s="5" t="s">
        <v>9</v>
      </c>
      <c r="B7" s="82"/>
      <c r="D7" s="6" t="s">
        <v>10</v>
      </c>
      <c r="E7" s="1"/>
      <c r="F7" s="134"/>
      <c r="G7" s="135"/>
    </row>
    <row r="8" spans="1:9" ht="16" customHeight="1" x14ac:dyDescent="0.25">
      <c r="A8" s="5" t="s">
        <v>11</v>
      </c>
      <c r="B8" s="83"/>
      <c r="D8" s="1"/>
      <c r="E8" s="1"/>
      <c r="F8" s="133"/>
      <c r="G8" s="133"/>
    </row>
    <row r="9" spans="1:9" ht="16" customHeight="1" x14ac:dyDescent="0.25">
      <c r="A9" s="5" t="s">
        <v>12</v>
      </c>
      <c r="B9" s="84"/>
      <c r="D9" s="1"/>
      <c r="E9" s="1"/>
      <c r="F9" s="133"/>
      <c r="G9" s="133"/>
    </row>
    <row r="11" spans="1:9" x14ac:dyDescent="0.25">
      <c r="A11" s="10"/>
      <c r="B11" s="11"/>
      <c r="C11" s="11"/>
      <c r="D11" s="11"/>
      <c r="E11" s="11"/>
      <c r="F11" s="11"/>
      <c r="G11" s="12"/>
    </row>
    <row r="12" spans="1:9" ht="37.5" x14ac:dyDescent="0.25">
      <c r="A12" s="13" t="s">
        <v>13</v>
      </c>
      <c r="B12" s="14" t="s">
        <v>14</v>
      </c>
      <c r="C12" s="15" t="s">
        <v>15</v>
      </c>
      <c r="D12" s="24" t="s">
        <v>16</v>
      </c>
      <c r="E12" s="14" t="s">
        <v>17</v>
      </c>
      <c r="F12" s="24" t="s">
        <v>18</v>
      </c>
      <c r="G12" s="25" t="s">
        <v>19</v>
      </c>
    </row>
    <row r="13" spans="1:9" ht="13" x14ac:dyDescent="0.25">
      <c r="A13" s="16" t="s">
        <v>20</v>
      </c>
      <c r="B13" s="41"/>
      <c r="C13" s="102"/>
      <c r="D13" s="103"/>
      <c r="E13" s="104"/>
      <c r="F13" s="106"/>
      <c r="G13" s="37"/>
    </row>
    <row r="14" spans="1:9" x14ac:dyDescent="0.25">
      <c r="A14" s="17" t="s">
        <v>21</v>
      </c>
      <c r="B14" s="96"/>
      <c r="C14" s="85"/>
      <c r="D14" s="86"/>
      <c r="E14" s="85"/>
      <c r="F14" s="87"/>
      <c r="G14" s="38">
        <f t="shared" ref="G14:G92" si="0">F14*D14</f>
        <v>0</v>
      </c>
    </row>
    <row r="15" spans="1:9" x14ac:dyDescent="0.25">
      <c r="A15" s="17" t="s">
        <v>22</v>
      </c>
      <c r="B15" s="96"/>
      <c r="C15" s="85"/>
      <c r="D15" s="86"/>
      <c r="E15" s="85"/>
      <c r="F15" s="87"/>
      <c r="G15" s="38">
        <f t="shared" si="0"/>
        <v>0</v>
      </c>
    </row>
    <row r="16" spans="1:9" x14ac:dyDescent="0.25">
      <c r="A16" s="18" t="s">
        <v>23</v>
      </c>
      <c r="B16" s="96"/>
      <c r="C16" s="85"/>
      <c r="D16" s="86"/>
      <c r="E16" s="85"/>
      <c r="F16" s="87"/>
      <c r="G16" s="38">
        <f t="shared" si="0"/>
        <v>0</v>
      </c>
    </row>
    <row r="17" spans="1:7" x14ac:dyDescent="0.25">
      <c r="A17" s="18" t="s">
        <v>24</v>
      </c>
      <c r="B17" s="96"/>
      <c r="C17" s="85"/>
      <c r="D17" s="86"/>
      <c r="E17" s="85"/>
      <c r="F17" s="87"/>
      <c r="G17" s="38">
        <f t="shared" si="0"/>
        <v>0</v>
      </c>
    </row>
    <row r="18" spans="1:7" x14ac:dyDescent="0.25">
      <c r="A18" s="19" t="s">
        <v>25</v>
      </c>
      <c r="B18" s="97"/>
      <c r="C18" s="88"/>
      <c r="D18" s="89"/>
      <c r="E18" s="88"/>
      <c r="F18" s="90"/>
      <c r="G18" s="39">
        <f t="shared" ref="G18:G19" si="1">F18*D18</f>
        <v>0</v>
      </c>
    </row>
    <row r="19" spans="1:7" x14ac:dyDescent="0.25">
      <c r="A19" s="95"/>
      <c r="B19" s="97"/>
      <c r="C19" s="88"/>
      <c r="D19" s="89"/>
      <c r="E19" s="88"/>
      <c r="F19" s="90"/>
      <c r="G19" s="110">
        <f t="shared" si="1"/>
        <v>0</v>
      </c>
    </row>
    <row r="20" spans="1:7" ht="5.25" customHeight="1" x14ac:dyDescent="0.25">
      <c r="A20" s="95"/>
      <c r="B20" s="97"/>
      <c r="C20" s="88"/>
      <c r="D20" s="89"/>
      <c r="E20" s="88"/>
      <c r="F20" s="90"/>
      <c r="G20" s="110"/>
    </row>
    <row r="21" spans="1:7" x14ac:dyDescent="0.25">
      <c r="A21" s="20" t="str">
        <f>"Total ("&amp;A13&amp;")"</f>
        <v>Total (Accessibility)</v>
      </c>
      <c r="B21" s="51"/>
      <c r="C21" s="57"/>
      <c r="D21" s="46"/>
      <c r="E21" s="21"/>
      <c r="F21" s="49"/>
      <c r="G21" s="111">
        <f>SUM(G13:G20)</f>
        <v>0</v>
      </c>
    </row>
    <row r="22" spans="1:7" ht="13" x14ac:dyDescent="0.25">
      <c r="A22" s="16" t="s">
        <v>26</v>
      </c>
      <c r="B22" s="41"/>
      <c r="C22" s="102"/>
      <c r="D22" s="103"/>
      <c r="E22" s="104"/>
      <c r="F22" s="105"/>
      <c r="G22" s="37"/>
    </row>
    <row r="23" spans="1:7" x14ac:dyDescent="0.25">
      <c r="A23" s="18" t="s">
        <v>27</v>
      </c>
      <c r="B23" s="96"/>
      <c r="C23" s="91"/>
      <c r="D23" s="86"/>
      <c r="E23" s="92"/>
      <c r="F23" s="87"/>
      <c r="G23" s="38">
        <f t="shared" si="0"/>
        <v>0</v>
      </c>
    </row>
    <row r="24" spans="1:7" x14ac:dyDescent="0.25">
      <c r="A24" s="18" t="s">
        <v>28</v>
      </c>
      <c r="B24" s="96"/>
      <c r="C24" s="91"/>
      <c r="D24" s="86"/>
      <c r="E24" s="92"/>
      <c r="F24" s="87"/>
      <c r="G24" s="38">
        <f t="shared" si="0"/>
        <v>0</v>
      </c>
    </row>
    <row r="25" spans="1:7" x14ac:dyDescent="0.25">
      <c r="A25" s="18" t="s">
        <v>29</v>
      </c>
      <c r="B25" s="96"/>
      <c r="C25" s="91"/>
      <c r="D25" s="86"/>
      <c r="E25" s="92"/>
      <c r="F25" s="87"/>
      <c r="G25" s="38">
        <f t="shared" si="0"/>
        <v>0</v>
      </c>
    </row>
    <row r="26" spans="1:7" x14ac:dyDescent="0.25">
      <c r="A26" s="94" t="s">
        <v>30</v>
      </c>
      <c r="B26" s="96"/>
      <c r="C26" s="85"/>
      <c r="D26" s="86"/>
      <c r="E26" s="85"/>
      <c r="F26" s="87"/>
      <c r="G26" s="38">
        <f t="shared" si="0"/>
        <v>0</v>
      </c>
    </row>
    <row r="27" spans="1:7" x14ac:dyDescent="0.25">
      <c r="A27" s="95"/>
      <c r="B27" s="97"/>
      <c r="C27" s="88"/>
      <c r="D27" s="89"/>
      <c r="E27" s="88"/>
      <c r="F27" s="87"/>
      <c r="G27" s="113">
        <f t="shared" ref="G27" si="2">F27*D27</f>
        <v>0</v>
      </c>
    </row>
    <row r="28" spans="1:7" ht="5.25" customHeight="1" x14ac:dyDescent="0.25">
      <c r="A28" s="95" t="s">
        <v>30</v>
      </c>
      <c r="B28" s="97"/>
      <c r="C28" s="88"/>
      <c r="D28" s="89"/>
      <c r="E28" s="88"/>
      <c r="F28" s="90"/>
      <c r="G28" s="110"/>
    </row>
    <row r="29" spans="1:7" x14ac:dyDescent="0.25">
      <c r="A29" s="20" t="str">
        <f>"Total ("&amp;A22&amp;")"</f>
        <v>Total (Demolition)</v>
      </c>
      <c r="B29" s="51"/>
      <c r="C29" s="57"/>
      <c r="D29" s="46"/>
      <c r="E29" s="21"/>
      <c r="F29" s="49"/>
      <c r="G29" s="111">
        <f>SUM(G22:G28)</f>
        <v>0</v>
      </c>
    </row>
    <row r="30" spans="1:7" ht="13" x14ac:dyDescent="0.25">
      <c r="A30" s="16" t="s">
        <v>31</v>
      </c>
      <c r="B30" s="41"/>
      <c r="C30" s="102"/>
      <c r="D30" s="103"/>
      <c r="E30" s="102"/>
      <c r="F30" s="105"/>
      <c r="G30" s="37"/>
    </row>
    <row r="31" spans="1:7" x14ac:dyDescent="0.25">
      <c r="A31" s="17" t="s">
        <v>32</v>
      </c>
      <c r="B31" s="96"/>
      <c r="C31" s="85"/>
      <c r="D31" s="86"/>
      <c r="E31" s="85"/>
      <c r="F31" s="87"/>
      <c r="G31" s="38">
        <f t="shared" si="0"/>
        <v>0</v>
      </c>
    </row>
    <row r="32" spans="1:7" x14ac:dyDescent="0.25">
      <c r="A32" s="17" t="s">
        <v>33</v>
      </c>
      <c r="B32" s="96"/>
      <c r="C32" s="85"/>
      <c r="D32" s="86"/>
      <c r="E32" s="85"/>
      <c r="F32" s="87"/>
      <c r="G32" s="38">
        <f t="shared" si="0"/>
        <v>0</v>
      </c>
    </row>
    <row r="33" spans="1:7" x14ac:dyDescent="0.25">
      <c r="A33" s="17" t="s">
        <v>34</v>
      </c>
      <c r="B33" s="96"/>
      <c r="C33" s="85"/>
      <c r="D33" s="86"/>
      <c r="E33" s="85"/>
      <c r="F33" s="87"/>
      <c r="G33" s="38">
        <f t="shared" si="0"/>
        <v>0</v>
      </c>
    </row>
    <row r="34" spans="1:7" x14ac:dyDescent="0.25">
      <c r="A34" s="94"/>
      <c r="B34" s="96"/>
      <c r="C34" s="85"/>
      <c r="D34" s="86"/>
      <c r="E34" s="85"/>
      <c r="F34" s="87"/>
      <c r="G34" s="38">
        <f t="shared" si="0"/>
        <v>0</v>
      </c>
    </row>
    <row r="35" spans="1:7" x14ac:dyDescent="0.25">
      <c r="A35" s="95"/>
      <c r="B35" s="97"/>
      <c r="C35" s="88"/>
      <c r="D35" s="89"/>
      <c r="E35" s="88"/>
      <c r="F35" s="90"/>
      <c r="G35" s="113">
        <f t="shared" si="0"/>
        <v>0</v>
      </c>
    </row>
    <row r="36" spans="1:7" ht="5.25" customHeight="1" x14ac:dyDescent="0.25">
      <c r="A36" s="95"/>
      <c r="B36" s="97"/>
      <c r="C36" s="88"/>
      <c r="D36" s="89"/>
      <c r="E36" s="88"/>
      <c r="F36" s="90"/>
      <c r="G36" s="110"/>
    </row>
    <row r="37" spans="1:7" x14ac:dyDescent="0.25">
      <c r="A37" s="20" t="str">
        <f>"Total ("&amp;A30&amp;")"</f>
        <v>Total (Unusual site conditions (such as lead, asbestos, mold abatement))</v>
      </c>
      <c r="B37" s="51"/>
      <c r="C37" s="57"/>
      <c r="D37" s="46"/>
      <c r="E37" s="21"/>
      <c r="F37" s="49"/>
      <c r="G37" s="111">
        <f>SUM(G30:G36)</f>
        <v>0</v>
      </c>
    </row>
    <row r="38" spans="1:7" ht="13" x14ac:dyDescent="0.25">
      <c r="A38" s="16" t="s">
        <v>35</v>
      </c>
      <c r="B38" s="41"/>
      <c r="C38" s="102"/>
      <c r="D38" s="103"/>
      <c r="E38" s="102"/>
      <c r="F38" s="105"/>
      <c r="G38" s="37"/>
    </row>
    <row r="39" spans="1:7" x14ac:dyDescent="0.25">
      <c r="A39" s="18" t="s">
        <v>36</v>
      </c>
      <c r="B39" s="96"/>
      <c r="C39" s="85"/>
      <c r="D39" s="86"/>
      <c r="E39" s="85"/>
      <c r="F39" s="87"/>
      <c r="G39" s="38">
        <f t="shared" si="0"/>
        <v>0</v>
      </c>
    </row>
    <row r="40" spans="1:7" x14ac:dyDescent="0.25">
      <c r="A40" s="18" t="s">
        <v>37</v>
      </c>
      <c r="B40" s="96"/>
      <c r="C40" s="85"/>
      <c r="D40" s="86"/>
      <c r="E40" s="85"/>
      <c r="F40" s="87"/>
      <c r="G40" s="38">
        <f t="shared" si="0"/>
        <v>0</v>
      </c>
    </row>
    <row r="41" spans="1:7" x14ac:dyDescent="0.25">
      <c r="A41" s="18" t="s">
        <v>38</v>
      </c>
      <c r="B41" s="96"/>
      <c r="C41" s="85"/>
      <c r="D41" s="86"/>
      <c r="E41" s="85"/>
      <c r="F41" s="87"/>
      <c r="G41" s="38">
        <f t="shared" si="0"/>
        <v>0</v>
      </c>
    </row>
    <row r="42" spans="1:7" x14ac:dyDescent="0.25">
      <c r="A42" s="18" t="s">
        <v>39</v>
      </c>
      <c r="B42" s="96"/>
      <c r="C42" s="85"/>
      <c r="D42" s="86"/>
      <c r="E42" s="85"/>
      <c r="F42" s="87"/>
      <c r="G42" s="38">
        <f t="shared" si="0"/>
        <v>0</v>
      </c>
    </row>
    <row r="43" spans="1:7" x14ac:dyDescent="0.25">
      <c r="A43" s="94"/>
      <c r="B43" s="96"/>
      <c r="C43" s="85"/>
      <c r="D43" s="86"/>
      <c r="E43" s="85"/>
      <c r="F43" s="87"/>
      <c r="G43" s="38">
        <f t="shared" si="0"/>
        <v>0</v>
      </c>
    </row>
    <row r="44" spans="1:7" x14ac:dyDescent="0.25">
      <c r="A44" s="94"/>
      <c r="B44" s="96"/>
      <c r="C44" s="85"/>
      <c r="D44" s="86"/>
      <c r="E44" s="85"/>
      <c r="F44" s="87"/>
      <c r="G44" s="113">
        <f t="shared" si="0"/>
        <v>0</v>
      </c>
    </row>
    <row r="45" spans="1:7" ht="5.25" customHeight="1" x14ac:dyDescent="0.25">
      <c r="A45" s="94"/>
      <c r="B45" s="96"/>
      <c r="C45" s="85"/>
      <c r="D45" s="86"/>
      <c r="E45" s="85"/>
      <c r="F45" s="87"/>
      <c r="G45" s="113"/>
    </row>
    <row r="46" spans="1:7" x14ac:dyDescent="0.25">
      <c r="A46" s="20" t="str">
        <f>"Total ("&amp;A38&amp;")"</f>
        <v>Total (Site Improvements)</v>
      </c>
      <c r="B46" s="51"/>
      <c r="C46" s="57"/>
      <c r="D46" s="46"/>
      <c r="E46" s="21"/>
      <c r="F46" s="49"/>
      <c r="G46" s="111">
        <f>SUM(G38:G45)</f>
        <v>0</v>
      </c>
    </row>
    <row r="47" spans="1:7" ht="13" x14ac:dyDescent="0.25">
      <c r="A47" s="16" t="s">
        <v>40</v>
      </c>
      <c r="B47" s="41"/>
      <c r="C47" s="102"/>
      <c r="D47" s="103"/>
      <c r="E47" s="102"/>
      <c r="F47" s="105"/>
      <c r="G47" s="37"/>
    </row>
    <row r="48" spans="1:7" x14ac:dyDescent="0.25">
      <c r="A48" s="94" t="s">
        <v>30</v>
      </c>
      <c r="B48" s="96"/>
      <c r="C48" s="85"/>
      <c r="D48" s="86"/>
      <c r="E48" s="85"/>
      <c r="F48" s="87"/>
      <c r="G48" s="38">
        <f t="shared" si="0"/>
        <v>0</v>
      </c>
    </row>
    <row r="49" spans="1:7" x14ac:dyDescent="0.25">
      <c r="A49" s="94"/>
      <c r="B49" s="96"/>
      <c r="C49" s="85"/>
      <c r="D49" s="86"/>
      <c r="E49" s="85"/>
      <c r="F49" s="87"/>
      <c r="G49" s="38">
        <f t="shared" si="0"/>
        <v>0</v>
      </c>
    </row>
    <row r="50" spans="1:7" x14ac:dyDescent="0.25">
      <c r="A50" s="94"/>
      <c r="B50" s="96"/>
      <c r="C50" s="85"/>
      <c r="D50" s="86"/>
      <c r="E50" s="85"/>
      <c r="F50" s="87"/>
      <c r="G50" s="38">
        <f t="shared" si="0"/>
        <v>0</v>
      </c>
    </row>
    <row r="51" spans="1:7" x14ac:dyDescent="0.25">
      <c r="A51" s="94"/>
      <c r="B51" s="96"/>
      <c r="C51" s="85"/>
      <c r="D51" s="86"/>
      <c r="E51" s="85"/>
      <c r="F51" s="87"/>
      <c r="G51" s="38">
        <f t="shared" si="0"/>
        <v>0</v>
      </c>
    </row>
    <row r="52" spans="1:7" x14ac:dyDescent="0.25">
      <c r="A52" s="94"/>
      <c r="B52" s="96"/>
      <c r="C52" s="85"/>
      <c r="D52" s="86"/>
      <c r="E52" s="85"/>
      <c r="F52" s="87"/>
      <c r="G52" s="113">
        <f t="shared" si="0"/>
        <v>0</v>
      </c>
    </row>
    <row r="53" spans="1:7" ht="5.25" customHeight="1" x14ac:dyDescent="0.25">
      <c r="A53" s="94" t="s">
        <v>30</v>
      </c>
      <c r="B53" s="96"/>
      <c r="C53" s="85"/>
      <c r="D53" s="86"/>
      <c r="E53" s="85"/>
      <c r="F53" s="87"/>
      <c r="G53" s="113"/>
    </row>
    <row r="54" spans="1:7" x14ac:dyDescent="0.25">
      <c r="A54" s="20" t="str">
        <f>"Total ("&amp;A47&amp;")"</f>
        <v>Total (Landscaping &amp; Irrigation)</v>
      </c>
      <c r="B54" s="51"/>
      <c r="C54" s="57"/>
      <c r="D54" s="46"/>
      <c r="E54" s="21"/>
      <c r="F54" s="49"/>
      <c r="G54" s="111">
        <f>SUM(G47:G53)</f>
        <v>0</v>
      </c>
    </row>
    <row r="55" spans="1:7" ht="13" x14ac:dyDescent="0.25">
      <c r="A55" s="22" t="s">
        <v>41</v>
      </c>
      <c r="B55" s="41"/>
      <c r="C55" s="102"/>
      <c r="D55" s="103"/>
      <c r="E55" s="102"/>
      <c r="F55" s="105"/>
      <c r="G55" s="37"/>
    </row>
    <row r="56" spans="1:7" x14ac:dyDescent="0.25">
      <c r="A56" s="85"/>
      <c r="B56" s="96"/>
      <c r="C56" s="85"/>
      <c r="D56" s="86"/>
      <c r="E56" s="85"/>
      <c r="F56" s="87"/>
      <c r="G56" s="38">
        <f t="shared" si="0"/>
        <v>0</v>
      </c>
    </row>
    <row r="57" spans="1:7" x14ac:dyDescent="0.25">
      <c r="A57" s="85"/>
      <c r="B57" s="96"/>
      <c r="C57" s="85"/>
      <c r="D57" s="86"/>
      <c r="E57" s="85"/>
      <c r="F57" s="87"/>
      <c r="G57" s="38">
        <f t="shared" si="0"/>
        <v>0</v>
      </c>
    </row>
    <row r="58" spans="1:7" x14ac:dyDescent="0.25">
      <c r="A58" s="85"/>
      <c r="B58" s="96"/>
      <c r="C58" s="85"/>
      <c r="D58" s="86"/>
      <c r="E58" s="85"/>
      <c r="F58" s="87"/>
      <c r="G58" s="38">
        <f t="shared" si="0"/>
        <v>0</v>
      </c>
    </row>
    <row r="59" spans="1:7" x14ac:dyDescent="0.25">
      <c r="A59" s="85"/>
      <c r="B59" s="96"/>
      <c r="C59" s="85"/>
      <c r="D59" s="86"/>
      <c r="E59" s="85"/>
      <c r="F59" s="87"/>
      <c r="G59" s="38">
        <f t="shared" si="0"/>
        <v>0</v>
      </c>
    </row>
    <row r="60" spans="1:7" x14ac:dyDescent="0.25">
      <c r="A60" s="94" t="s">
        <v>30</v>
      </c>
      <c r="B60" s="96"/>
      <c r="C60" s="85"/>
      <c r="D60" s="86"/>
      <c r="E60" s="85"/>
      <c r="F60" s="87"/>
      <c r="G60" s="113">
        <f t="shared" si="0"/>
        <v>0</v>
      </c>
    </row>
    <row r="61" spans="1:7" ht="5.25" customHeight="1" x14ac:dyDescent="0.25">
      <c r="A61" s="95" t="s">
        <v>30</v>
      </c>
      <c r="B61" s="97"/>
      <c r="C61" s="88"/>
      <c r="D61" s="89"/>
      <c r="E61" s="88"/>
      <c r="F61" s="90"/>
      <c r="G61" s="110"/>
    </row>
    <row r="62" spans="1:7" x14ac:dyDescent="0.25">
      <c r="A62" s="20" t="str">
        <f>"Total ("&amp;A55&amp;")"</f>
        <v>Total (Structure &amp; Building Envelope)</v>
      </c>
      <c r="B62" s="51"/>
      <c r="C62" s="57"/>
      <c r="D62" s="46"/>
      <c r="E62" s="21"/>
      <c r="F62" s="114"/>
      <c r="G62" s="115">
        <f>SUM(G55:G61)</f>
        <v>0</v>
      </c>
    </row>
    <row r="63" spans="1:7" ht="13" x14ac:dyDescent="0.25">
      <c r="A63" s="16" t="s">
        <v>42</v>
      </c>
      <c r="B63" s="41"/>
      <c r="C63" s="102"/>
      <c r="D63" s="103"/>
      <c r="E63" s="102"/>
      <c r="F63" s="105"/>
      <c r="G63" s="116"/>
    </row>
    <row r="64" spans="1:7" x14ac:dyDescent="0.25">
      <c r="A64" s="109" t="s">
        <v>43</v>
      </c>
      <c r="B64" s="96"/>
      <c r="C64" s="85"/>
      <c r="D64" s="86"/>
      <c r="E64" s="85"/>
      <c r="F64" s="87"/>
      <c r="G64" s="38">
        <f t="shared" si="0"/>
        <v>0</v>
      </c>
    </row>
    <row r="65" spans="1:7" x14ac:dyDescent="0.25">
      <c r="A65" s="109" t="s">
        <v>44</v>
      </c>
      <c r="B65" s="96"/>
      <c r="C65" s="85"/>
      <c r="D65" s="86"/>
      <c r="E65" s="85"/>
      <c r="F65" s="87"/>
      <c r="G65" s="38">
        <f t="shared" si="0"/>
        <v>0</v>
      </c>
    </row>
    <row r="66" spans="1:7" x14ac:dyDescent="0.25">
      <c r="A66" s="94"/>
      <c r="B66" s="96"/>
      <c r="C66" s="85"/>
      <c r="D66" s="86"/>
      <c r="E66" s="85"/>
      <c r="F66" s="87"/>
      <c r="G66" s="38">
        <f t="shared" si="0"/>
        <v>0</v>
      </c>
    </row>
    <row r="67" spans="1:7" x14ac:dyDescent="0.25">
      <c r="A67" s="94"/>
      <c r="B67" s="96"/>
      <c r="C67" s="85"/>
      <c r="D67" s="86"/>
      <c r="E67" s="85"/>
      <c r="F67" s="87"/>
      <c r="G67" s="38">
        <f t="shared" si="0"/>
        <v>0</v>
      </c>
    </row>
    <row r="68" spans="1:7" x14ac:dyDescent="0.25">
      <c r="A68" s="95"/>
      <c r="B68" s="97"/>
      <c r="C68" s="88"/>
      <c r="D68" s="89"/>
      <c r="E68" s="88"/>
      <c r="F68" s="90"/>
      <c r="G68" s="113">
        <f t="shared" si="0"/>
        <v>0</v>
      </c>
    </row>
    <row r="69" spans="1:7" ht="5.25" customHeight="1" x14ac:dyDescent="0.25">
      <c r="A69" s="95"/>
      <c r="B69" s="97"/>
      <c r="C69" s="88"/>
      <c r="D69" s="89"/>
      <c r="E69" s="88"/>
      <c r="F69" s="90"/>
      <c r="G69" s="110"/>
    </row>
    <row r="70" spans="1:7" x14ac:dyDescent="0.25">
      <c r="A70" s="20" t="str">
        <f>"Total ("&amp;A63&amp;")"</f>
        <v>Total (Mechanical, Electrical, Plumbing)</v>
      </c>
      <c r="B70" s="51"/>
      <c r="C70" s="57"/>
      <c r="D70" s="46"/>
      <c r="E70" s="21"/>
      <c r="F70" s="49"/>
      <c r="G70" s="111">
        <f>SUM(G63:G69)</f>
        <v>0</v>
      </c>
    </row>
    <row r="71" spans="1:7" ht="13" x14ac:dyDescent="0.25">
      <c r="A71" s="16" t="s">
        <v>45</v>
      </c>
      <c r="B71" s="41"/>
      <c r="C71" s="102"/>
      <c r="D71" s="103"/>
      <c r="E71" s="102"/>
      <c r="F71" s="105"/>
      <c r="G71" s="37"/>
    </row>
    <row r="72" spans="1:7" x14ac:dyDescent="0.25">
      <c r="A72" s="108" t="s">
        <v>46</v>
      </c>
      <c r="B72" s="96"/>
      <c r="C72" s="85"/>
      <c r="D72" s="86"/>
      <c r="E72" s="85"/>
      <c r="F72" s="87"/>
      <c r="G72" s="38">
        <f t="shared" si="0"/>
        <v>0</v>
      </c>
    </row>
    <row r="73" spans="1:7" x14ac:dyDescent="0.25">
      <c r="A73" s="108" t="s">
        <v>47</v>
      </c>
      <c r="B73" s="96"/>
      <c r="C73" s="85"/>
      <c r="D73" s="86"/>
      <c r="E73" s="85"/>
      <c r="F73" s="87"/>
      <c r="G73" s="38">
        <f t="shared" si="0"/>
        <v>0</v>
      </c>
    </row>
    <row r="74" spans="1:7" x14ac:dyDescent="0.25">
      <c r="A74" s="108" t="s">
        <v>48</v>
      </c>
      <c r="B74" s="96"/>
      <c r="C74" s="85"/>
      <c r="D74" s="86"/>
      <c r="E74" s="85"/>
      <c r="F74" s="87"/>
      <c r="G74" s="38">
        <f t="shared" si="0"/>
        <v>0</v>
      </c>
    </row>
    <row r="75" spans="1:7" x14ac:dyDescent="0.25">
      <c r="A75" s="108" t="s">
        <v>49</v>
      </c>
      <c r="B75" s="96"/>
      <c r="C75" s="85"/>
      <c r="D75" s="86"/>
      <c r="E75" s="85"/>
      <c r="F75" s="87"/>
      <c r="G75" s="38">
        <f t="shared" si="0"/>
        <v>0</v>
      </c>
    </row>
    <row r="76" spans="1:7" x14ac:dyDescent="0.25">
      <c r="A76" s="108" t="s">
        <v>50</v>
      </c>
      <c r="B76" s="96"/>
      <c r="C76" s="85"/>
      <c r="D76" s="86"/>
      <c r="E76" s="85"/>
      <c r="F76" s="87"/>
      <c r="G76" s="38">
        <f t="shared" si="0"/>
        <v>0</v>
      </c>
    </row>
    <row r="77" spans="1:7" x14ac:dyDescent="0.25">
      <c r="A77" s="108" t="s">
        <v>51</v>
      </c>
      <c r="B77" s="96"/>
      <c r="C77" s="85"/>
      <c r="D77" s="86"/>
      <c r="E77" s="85"/>
      <c r="F77" s="87"/>
      <c r="G77" s="38">
        <f t="shared" si="0"/>
        <v>0</v>
      </c>
    </row>
    <row r="78" spans="1:7" x14ac:dyDescent="0.25">
      <c r="A78" s="95"/>
      <c r="B78" s="97"/>
      <c r="C78" s="88"/>
      <c r="D78" s="89"/>
      <c r="E78" s="88"/>
      <c r="F78" s="90"/>
      <c r="G78" s="113">
        <f t="shared" si="0"/>
        <v>0</v>
      </c>
    </row>
    <row r="79" spans="1:7" ht="5.25" customHeight="1" x14ac:dyDescent="0.25">
      <c r="A79" s="95"/>
      <c r="B79" s="97"/>
      <c r="C79" s="88"/>
      <c r="D79" s="89"/>
      <c r="E79" s="93"/>
      <c r="F79" s="90"/>
      <c r="G79" s="110"/>
    </row>
    <row r="80" spans="1:7" x14ac:dyDescent="0.25">
      <c r="A80" s="20" t="str">
        <f>"Total ("&amp;A71&amp;")"</f>
        <v>Total (Utilities)</v>
      </c>
      <c r="B80" s="51"/>
      <c r="C80" s="57"/>
      <c r="D80" s="46"/>
      <c r="E80" s="21"/>
      <c r="F80" s="49"/>
      <c r="G80" s="111">
        <f>SUM(G71:G79)</f>
        <v>0</v>
      </c>
    </row>
    <row r="81" spans="1:7" ht="13" x14ac:dyDescent="0.25">
      <c r="A81" s="16" t="s">
        <v>52</v>
      </c>
      <c r="B81" s="41"/>
      <c r="C81" s="102"/>
      <c r="D81" s="103"/>
      <c r="E81" s="104"/>
      <c r="F81" s="105"/>
      <c r="G81" s="37"/>
    </row>
    <row r="82" spans="1:7" x14ac:dyDescent="0.25">
      <c r="A82" s="92"/>
      <c r="B82" s="96"/>
      <c r="C82" s="85"/>
      <c r="D82" s="86"/>
      <c r="E82" s="92"/>
      <c r="F82" s="87"/>
      <c r="G82" s="38">
        <f t="shared" si="0"/>
        <v>0</v>
      </c>
    </row>
    <row r="83" spans="1:7" x14ac:dyDescent="0.25">
      <c r="A83" s="92"/>
      <c r="B83" s="96"/>
      <c r="C83" s="85"/>
      <c r="D83" s="86"/>
      <c r="E83" s="92"/>
      <c r="F83" s="87"/>
      <c r="G83" s="38">
        <f t="shared" si="0"/>
        <v>0</v>
      </c>
    </row>
    <row r="84" spans="1:7" x14ac:dyDescent="0.25">
      <c r="A84" s="94"/>
      <c r="B84" s="96"/>
      <c r="C84" s="85"/>
      <c r="D84" s="86"/>
      <c r="E84" s="92"/>
      <c r="F84" s="87"/>
      <c r="G84" s="38">
        <f t="shared" si="0"/>
        <v>0</v>
      </c>
    </row>
    <row r="85" spans="1:7" x14ac:dyDescent="0.25">
      <c r="A85" s="94"/>
      <c r="B85" s="96"/>
      <c r="C85" s="85"/>
      <c r="D85" s="86"/>
      <c r="E85" s="92"/>
      <c r="F85" s="87"/>
      <c r="G85" s="38">
        <f t="shared" si="0"/>
        <v>0</v>
      </c>
    </row>
    <row r="86" spans="1:7" x14ac:dyDescent="0.25">
      <c r="A86" s="94"/>
      <c r="B86" s="96"/>
      <c r="C86" s="85"/>
      <c r="D86" s="86"/>
      <c r="E86" s="92"/>
      <c r="F86" s="87"/>
      <c r="G86" s="113">
        <f t="shared" si="0"/>
        <v>0</v>
      </c>
    </row>
    <row r="87" spans="1:7" ht="5.25" customHeight="1" x14ac:dyDescent="0.25">
      <c r="A87" s="94"/>
      <c r="B87" s="96"/>
      <c r="C87" s="85"/>
      <c r="D87" s="86"/>
      <c r="E87" s="92"/>
      <c r="F87" s="87"/>
      <c r="G87" s="113"/>
    </row>
    <row r="88" spans="1:7" x14ac:dyDescent="0.25">
      <c r="A88" s="20" t="str">
        <f>"Total ("&amp;A81&amp;")"</f>
        <v>Total (Common Area Interior Elements)</v>
      </c>
      <c r="B88" s="51"/>
      <c r="C88" s="57"/>
      <c r="D88" s="46"/>
      <c r="E88" s="21"/>
      <c r="F88" s="49"/>
      <c r="G88" s="111">
        <f>SUM(G81:G87)</f>
        <v>0</v>
      </c>
    </row>
    <row r="89" spans="1:7" ht="13" x14ac:dyDescent="0.25">
      <c r="A89" s="23" t="s">
        <v>53</v>
      </c>
      <c r="B89" s="52"/>
      <c r="C89" s="98"/>
      <c r="D89" s="99"/>
      <c r="E89" s="100"/>
      <c r="F89" s="101"/>
      <c r="G89" s="40"/>
    </row>
    <row r="90" spans="1:7" x14ac:dyDescent="0.25">
      <c r="A90" s="92"/>
      <c r="B90" s="96"/>
      <c r="C90" s="85"/>
      <c r="D90" s="86"/>
      <c r="E90" s="92"/>
      <c r="F90" s="87"/>
      <c r="G90" s="38">
        <f t="shared" si="0"/>
        <v>0</v>
      </c>
    </row>
    <row r="91" spans="1:7" x14ac:dyDescent="0.25">
      <c r="A91" s="94"/>
      <c r="B91" s="96"/>
      <c r="C91" s="85"/>
      <c r="D91" s="86"/>
      <c r="E91" s="92"/>
      <c r="F91" s="87"/>
      <c r="G91" s="38">
        <f t="shared" si="0"/>
        <v>0</v>
      </c>
    </row>
    <row r="92" spans="1:7" x14ac:dyDescent="0.25">
      <c r="A92" s="94"/>
      <c r="B92" s="96"/>
      <c r="C92" s="85"/>
      <c r="D92" s="86"/>
      <c r="E92" s="92"/>
      <c r="F92" s="87"/>
      <c r="G92" s="38">
        <f t="shared" si="0"/>
        <v>0</v>
      </c>
    </row>
    <row r="93" spans="1:7" x14ac:dyDescent="0.25">
      <c r="A93" s="94"/>
      <c r="B93" s="96"/>
      <c r="C93" s="85"/>
      <c r="D93" s="86"/>
      <c r="E93" s="92"/>
      <c r="F93" s="87"/>
      <c r="G93" s="38">
        <f t="shared" ref="G93:G94" si="3">F93*D93</f>
        <v>0</v>
      </c>
    </row>
    <row r="94" spans="1:7" x14ac:dyDescent="0.25">
      <c r="A94" s="92"/>
      <c r="B94" s="96"/>
      <c r="C94" s="85"/>
      <c r="D94" s="86"/>
      <c r="E94" s="92"/>
      <c r="F94" s="87"/>
      <c r="G94" s="113">
        <f t="shared" si="3"/>
        <v>0</v>
      </c>
    </row>
    <row r="95" spans="1:7" ht="5.25" customHeight="1" x14ac:dyDescent="0.25">
      <c r="A95" s="92"/>
      <c r="B95" s="96"/>
      <c r="C95" s="85"/>
      <c r="D95" s="86"/>
      <c r="E95" s="92"/>
      <c r="F95" s="87"/>
      <c r="G95" s="113"/>
    </row>
    <row r="96" spans="1:7" ht="13" thickBot="1" x14ac:dyDescent="0.3">
      <c r="A96" s="28" t="str">
        <f>"Total ("&amp;A89&amp;")"</f>
        <v>Total (Unit Interior Elements)</v>
      </c>
      <c r="B96" s="53"/>
      <c r="C96" s="58"/>
      <c r="D96" s="47"/>
      <c r="E96" s="29"/>
      <c r="F96" s="50"/>
      <c r="G96" s="112">
        <f>SUM(G89:G95)</f>
        <v>0</v>
      </c>
    </row>
    <row r="97" spans="1:9" ht="18" thickTop="1" x14ac:dyDescent="0.25">
      <c r="A97" s="30" t="s">
        <v>54</v>
      </c>
      <c r="B97" s="54"/>
      <c r="C97" s="59"/>
      <c r="D97" s="48"/>
      <c r="E97" s="34"/>
      <c r="F97" s="127">
        <f>G96+G88+G80+G70+G62+G54+G46+G37+G29+G21</f>
        <v>0</v>
      </c>
      <c r="G97" s="128"/>
      <c r="H97" s="33"/>
      <c r="I97" s="1"/>
    </row>
    <row r="98" spans="1:9" ht="17.5" x14ac:dyDescent="0.25">
      <c r="A98" s="31" t="s">
        <v>55</v>
      </c>
      <c r="B98" s="55"/>
      <c r="C98" s="43"/>
      <c r="D98" s="35"/>
      <c r="E98" s="35"/>
      <c r="F98" s="129">
        <f>IF(F4=0,0,F97/F4)</f>
        <v>0</v>
      </c>
      <c r="G98" s="130"/>
      <c r="H98" s="33"/>
      <c r="I98" s="8"/>
    </row>
    <row r="99" spans="1:9" ht="18" thickBot="1" x14ac:dyDescent="0.3">
      <c r="A99" s="32" t="s">
        <v>56</v>
      </c>
      <c r="B99" s="56"/>
      <c r="C99" s="44"/>
      <c r="D99" s="36"/>
      <c r="E99" s="36"/>
      <c r="F99" s="131">
        <f>IF(F5=0,0,F97/F5)</f>
        <v>0</v>
      </c>
      <c r="G99" s="132"/>
      <c r="H99" s="5"/>
      <c r="I99" s="8"/>
    </row>
    <row r="100" spans="1:9" x14ac:dyDescent="0.25">
      <c r="B100" s="45"/>
      <c r="C100" s="45"/>
      <c r="D100" s="2"/>
      <c r="F100" s="2"/>
      <c r="G100" s="2"/>
      <c r="H100" s="7"/>
      <c r="I100" s="9"/>
    </row>
    <row r="101" spans="1:9" ht="17.5" x14ac:dyDescent="0.25">
      <c r="A101" s="60" t="s">
        <v>57</v>
      </c>
      <c r="B101" s="61" t="s">
        <v>58</v>
      </c>
      <c r="C101" s="62"/>
      <c r="D101" s="63"/>
      <c r="E101" s="64">
        <f t="shared" ref="E101:E109" si="4">IF($F$97=0,0,$F101/$F$97)</f>
        <v>0</v>
      </c>
      <c r="F101" s="117">
        <f t="shared" ref="F101:F109" si="5">SUMIF($B$13:$B$96,B101,$G$13:$G$96)</f>
        <v>0</v>
      </c>
      <c r="G101" s="118"/>
    </row>
    <row r="102" spans="1:9" ht="17.5" x14ac:dyDescent="0.25">
      <c r="A102" s="60" t="s">
        <v>57</v>
      </c>
      <c r="B102" s="61" t="s">
        <v>59</v>
      </c>
      <c r="C102" s="62"/>
      <c r="D102" s="63"/>
      <c r="E102" s="64">
        <f t="shared" si="4"/>
        <v>0</v>
      </c>
      <c r="F102" s="117">
        <f t="shared" ref="F102" si="6">SUMIF($B$13:$B$96,B102,$G$13:$G$96)</f>
        <v>0</v>
      </c>
      <c r="G102" s="118"/>
    </row>
    <row r="103" spans="1:9" ht="17.5" x14ac:dyDescent="0.25">
      <c r="A103" s="60" t="s">
        <v>57</v>
      </c>
      <c r="B103" s="61" t="s">
        <v>60</v>
      </c>
      <c r="C103" s="62"/>
      <c r="D103" s="63"/>
      <c r="E103" s="64">
        <f t="shared" si="4"/>
        <v>0</v>
      </c>
      <c r="F103" s="117">
        <f t="shared" si="5"/>
        <v>0</v>
      </c>
      <c r="G103" s="118"/>
    </row>
    <row r="104" spans="1:9" ht="17.5" x14ac:dyDescent="0.25">
      <c r="A104" s="60" t="s">
        <v>57</v>
      </c>
      <c r="B104" s="61" t="s">
        <v>61</v>
      </c>
      <c r="C104" s="62"/>
      <c r="D104" s="63"/>
      <c r="E104" s="64">
        <f t="shared" si="4"/>
        <v>0</v>
      </c>
      <c r="F104" s="117">
        <f t="shared" si="5"/>
        <v>0</v>
      </c>
      <c r="G104" s="118"/>
    </row>
    <row r="105" spans="1:9" ht="17.5" x14ac:dyDescent="0.25">
      <c r="A105" s="60" t="s">
        <v>57</v>
      </c>
      <c r="B105" s="61" t="s">
        <v>62</v>
      </c>
      <c r="C105" s="62"/>
      <c r="D105" s="63"/>
      <c r="E105" s="64">
        <f t="shared" si="4"/>
        <v>0</v>
      </c>
      <c r="F105" s="117">
        <f t="shared" ref="F105" si="7">SUMIF($B$13:$B$96,B105,$G$13:$G$96)</f>
        <v>0</v>
      </c>
      <c r="G105" s="118"/>
    </row>
    <row r="106" spans="1:9" ht="17.5" x14ac:dyDescent="0.25">
      <c r="A106" s="60" t="s">
        <v>57</v>
      </c>
      <c r="B106" s="61" t="s">
        <v>63</v>
      </c>
      <c r="C106" s="62"/>
      <c r="D106" s="63"/>
      <c r="E106" s="64">
        <f t="shared" si="4"/>
        <v>0</v>
      </c>
      <c r="F106" s="117">
        <f t="shared" si="5"/>
        <v>0</v>
      </c>
      <c r="G106" s="118"/>
    </row>
    <row r="107" spans="1:9" ht="17.5" x14ac:dyDescent="0.25">
      <c r="A107" s="65" t="s">
        <v>57</v>
      </c>
      <c r="B107" s="66" t="s">
        <v>64</v>
      </c>
      <c r="C107" s="67"/>
      <c r="D107" s="68"/>
      <c r="E107" s="69">
        <f t="shared" si="4"/>
        <v>0</v>
      </c>
      <c r="F107" s="122">
        <f t="shared" si="5"/>
        <v>0</v>
      </c>
      <c r="G107" s="123"/>
    </row>
    <row r="108" spans="1:9" ht="17.5" x14ac:dyDescent="0.25">
      <c r="A108" s="70" t="s">
        <v>57</v>
      </c>
      <c r="B108" s="71" t="s">
        <v>65</v>
      </c>
      <c r="C108" s="72"/>
      <c r="D108" s="73"/>
      <c r="E108" s="74">
        <f t="shared" si="4"/>
        <v>0</v>
      </c>
      <c r="F108" s="124">
        <f t="shared" si="5"/>
        <v>0</v>
      </c>
      <c r="G108" s="125"/>
    </row>
    <row r="109" spans="1:9" ht="17.5" x14ac:dyDescent="0.25">
      <c r="A109" s="75" t="s">
        <v>57</v>
      </c>
      <c r="B109" s="76" t="s">
        <v>66</v>
      </c>
      <c r="C109" s="77"/>
      <c r="D109" s="78"/>
      <c r="E109" s="79">
        <f t="shared" si="4"/>
        <v>0</v>
      </c>
      <c r="F109" s="120">
        <f t="shared" si="5"/>
        <v>0</v>
      </c>
      <c r="G109" s="121"/>
    </row>
    <row r="112" spans="1:9" ht="72" customHeight="1" x14ac:dyDescent="0.25">
      <c r="A112" s="119" t="s">
        <v>67</v>
      </c>
      <c r="B112" s="119"/>
      <c r="C112" s="119"/>
      <c r="D112" s="119"/>
      <c r="E112" s="119"/>
      <c r="F112" s="119"/>
      <c r="G112" s="119"/>
    </row>
  </sheetData>
  <sheetProtection formatCells="0" formatColumns="0" formatRows="0" insertRows="0" sort="0"/>
  <mergeCells count="21">
    <mergeCell ref="A2:G2"/>
    <mergeCell ref="F97:G97"/>
    <mergeCell ref="F98:G98"/>
    <mergeCell ref="F99:G99"/>
    <mergeCell ref="F101:G101"/>
    <mergeCell ref="F9:G9"/>
    <mergeCell ref="F7:G7"/>
    <mergeCell ref="F3:G3"/>
    <mergeCell ref="F4:G4"/>
    <mergeCell ref="F5:G5"/>
    <mergeCell ref="F6:G6"/>
    <mergeCell ref="F8:G8"/>
    <mergeCell ref="F102:G102"/>
    <mergeCell ref="A112:G112"/>
    <mergeCell ref="F109:G109"/>
    <mergeCell ref="F103:G103"/>
    <mergeCell ref="F104:G104"/>
    <mergeCell ref="F106:G106"/>
    <mergeCell ref="F107:G107"/>
    <mergeCell ref="F108:G108"/>
    <mergeCell ref="F105:G105"/>
  </mergeCells>
  <phoneticPr fontId="1" type="noConversion"/>
  <dataValidations count="3">
    <dataValidation type="list" allowBlank="1" showInputMessage="1" showErrorMessage="1" errorTitle="Whoops!" error="Please select from the list." promptTitle="Select Need Category" prompt="Please select one of the applicable need categories based on the CNA provider's estimate of the remaining useful life and/or a Florida Housing priority." sqref="B90:B95 B82:B87 B72:B79 B64:B69 B56:B61 B48:B53 B39:B45 B31:B36 B23:B28 B14:B20" xr:uid="{00000000-0002-0000-0000-000000000000}">
      <formula1>Need_Category</formula1>
    </dataValidation>
    <dataValidation allowBlank="1" showInputMessage="1" showErrorMessage="1" sqref="B71 B63 B55 B47 B38 B30 B22 B13" xr:uid="{00000000-0002-0000-0000-000001000000}"/>
    <dataValidation type="list" showInputMessage="1" showErrorMessage="1" errorTitle="Whoops!" error="Please select from the list." promptTitle="Please Select From the List" prompt=" " sqref="B5" xr:uid="{00000000-0002-0000-0000-000002000000}">
      <formula1>Demographic</formula1>
    </dataValidation>
  </dataValidations>
  <pageMargins left="0.75" right="0.75" top="0.5" bottom="0.75" header="0.5" footer="0.5"/>
  <pageSetup scale="56" fitToHeight="5" orientation="landscape" r:id="rId1"/>
  <headerFooter alignWithMargins="0">
    <oddFooter>Page &amp;P&amp;R</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1" id="{7B7B47C3-28D1-42B1-BE00-130884D31D2F}">
            <xm:f>$B14=Lists!$A$2</xm:f>
            <x14:dxf>
              <fill>
                <patternFill>
                  <bgColor rgb="FFE1FFE1"/>
                </patternFill>
              </fill>
            </x14:dxf>
          </x14:cfRule>
          <x14:cfRule type="expression" priority="22" id="{AA7913CF-18AC-4CF5-889A-ADF1AD9A6241}">
            <xm:f>$B14=Lists!$A$4</xm:f>
            <x14:dxf>
              <fill>
                <patternFill>
                  <bgColor rgb="FFE1FFE1"/>
                </patternFill>
              </fill>
            </x14:dxf>
          </x14:cfRule>
          <x14:cfRule type="expression" priority="23" id="{48D8F640-EA84-4C64-A141-E391304BFD18}">
            <xm:f>$B14=Lists!$A$5</xm:f>
            <x14:dxf>
              <fill>
                <patternFill>
                  <bgColor rgb="FFE1FFE1"/>
                </patternFill>
              </fill>
            </x14:dxf>
          </x14:cfRule>
          <x14:cfRule type="expression" priority="24" id="{C668ACAA-7ABE-4821-94F9-ECF23BACA7B7}">
            <xm:f>$B14=Lists!$A$6</xm:f>
            <x14:dxf>
              <fill>
                <patternFill>
                  <bgColor rgb="FFE1FFE1"/>
                </patternFill>
              </fill>
            </x14:dxf>
          </x14:cfRule>
          <x14:cfRule type="expression" priority="25" id="{AEAC2900-27C7-433D-8C6B-6C12533CA458}">
            <xm:f>$B14=Lists!$A$7</xm:f>
            <x14:dxf>
              <fill>
                <patternFill>
                  <bgColor rgb="FFE1FFE1"/>
                </patternFill>
              </fill>
            </x14:dxf>
          </x14:cfRule>
          <x14:cfRule type="expression" priority="26" id="{FAAA5251-C3B0-4362-B78A-13A36D0C1782}">
            <xm:f>$B14=Lists!$A$8</xm:f>
            <x14:dxf>
              <fill>
                <patternFill>
                  <bgColor rgb="FFCDFFFF"/>
                </patternFill>
              </fill>
            </x14:dxf>
          </x14:cfRule>
          <x14:cfRule type="expression" priority="27" id="{745DFBA8-5E29-4971-B6E5-A7BDA58E22D3}">
            <xm:f>$B14=Lists!$A$9</xm:f>
            <x14:dxf>
              <fill>
                <patternFill>
                  <bgColor rgb="FFE6D7FF"/>
                </patternFill>
              </fill>
            </x14:dxf>
          </x14:cfRule>
          <x14:cfRule type="expression" priority="28" id="{474C0924-ADFB-4F2B-B9F4-F92D80BDAD47}">
            <xm:f>$B14=Lists!$A$10</xm:f>
            <x14:dxf>
              <fill>
                <patternFill>
                  <bgColor rgb="FFFFE678"/>
                </patternFill>
              </fill>
            </x14:dxf>
          </x14:cfRule>
          <xm:sqref>A90:G95 A82:G87 A72:G79 A64:G69 A56:G61 A48:G53 A39:G45 A31:G36 A23:G28 A14:G20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C10"/>
  <sheetViews>
    <sheetView workbookViewId="0"/>
  </sheetViews>
  <sheetFormatPr defaultRowHeight="12.5" x14ac:dyDescent="0.25"/>
  <cols>
    <col min="1" max="1" width="22.26953125" bestFit="1" customWidth="1"/>
    <col min="3" max="3" width="38.453125" bestFit="1" customWidth="1"/>
  </cols>
  <sheetData>
    <row r="2" spans="1:3" ht="14.5" x14ac:dyDescent="0.35">
      <c r="A2" s="42" t="s">
        <v>58</v>
      </c>
      <c r="C2" s="26" t="s">
        <v>68</v>
      </c>
    </row>
    <row r="3" spans="1:3" x14ac:dyDescent="0.25">
      <c r="A3" s="42" t="s">
        <v>59</v>
      </c>
      <c r="C3" s="27" t="s">
        <v>69</v>
      </c>
    </row>
    <row r="4" spans="1:3" ht="13" x14ac:dyDescent="0.3">
      <c r="A4" s="42" t="s">
        <v>60</v>
      </c>
      <c r="C4" s="27" t="s">
        <v>70</v>
      </c>
    </row>
    <row r="5" spans="1:3" ht="13" x14ac:dyDescent="0.3">
      <c r="A5" s="42" t="s">
        <v>61</v>
      </c>
      <c r="C5" s="27" t="s">
        <v>71</v>
      </c>
    </row>
    <row r="6" spans="1:3" x14ac:dyDescent="0.25">
      <c r="A6" s="42" t="s">
        <v>62</v>
      </c>
      <c r="C6" s="27" t="s">
        <v>72</v>
      </c>
    </row>
    <row r="7" spans="1:3" x14ac:dyDescent="0.25">
      <c r="A7" s="42" t="s">
        <v>63</v>
      </c>
      <c r="C7" s="27" t="s">
        <v>73</v>
      </c>
    </row>
    <row r="8" spans="1:3" ht="14.5" x14ac:dyDescent="0.35">
      <c r="A8" s="42" t="s">
        <v>64</v>
      </c>
      <c r="C8" s="26" t="s">
        <v>74</v>
      </c>
    </row>
    <row r="9" spans="1:3" ht="14.5" x14ac:dyDescent="0.35">
      <c r="A9" s="42" t="s">
        <v>65</v>
      </c>
      <c r="C9" s="26" t="s">
        <v>75</v>
      </c>
    </row>
    <row r="10" spans="1:3" ht="14.5" x14ac:dyDescent="0.35">
      <c r="A10" s="42" t="s">
        <v>66</v>
      </c>
      <c r="C10" s="26" t="s">
        <v>76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2" ma:contentTypeDescription="Create a new document." ma:contentTypeScope="" ma:versionID="9054663fb39640b2ab1cc222cb2b0bba">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0b158f4102d84c18749311473bf7e6b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C737491B-BE25-48A4-AD44-FF9A8306213E}">
  <ds:schemaRefs>
    <ds:schemaRef ds:uri="http://schemas.microsoft.com/sharepoint/v3/contenttype/forms"/>
  </ds:schemaRefs>
</ds:datastoreItem>
</file>

<file path=customXml/itemProps2.xml><?xml version="1.0" encoding="utf-8"?>
<ds:datastoreItem xmlns:ds="http://schemas.openxmlformats.org/officeDocument/2006/customXml" ds:itemID="{F52524A1-D663-4392-B753-FEF029A6BE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DDA401-9BA8-484D-8BF6-FA53FD39C1DA}">
  <ds:schemaRefs>
    <ds:schemaRef ds:uri="http://purl.org/dc/terms/"/>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http://purl.org/dc/dcmitype/"/>
    <ds:schemaRef ds:uri="http://www.w3.org/XML/1998/namespace"/>
    <ds:schemaRef ds:uri="http://schemas.microsoft.com/office/infopath/2007/PartnerControls"/>
    <ds:schemaRef ds:uri="68dfe011-c19e-4dbd-a5cd-00e4d25ab099"/>
    <ds:schemaRef ds:uri="a84349eb-4374-47bc-83f0-36d28863609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Work Scope</vt:lpstr>
      <vt:lpstr>Lists</vt:lpstr>
      <vt:lpstr>Demographic</vt:lpstr>
      <vt:lpstr>Need_Category</vt:lpstr>
      <vt:lpstr>'Work Scope'!Print_Area</vt:lpstr>
      <vt:lpstr>'Work Scope'!Print_Titles</vt:lpstr>
    </vt:vector>
  </TitlesOfParts>
  <Manager/>
  <Company>Florida Housing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Kevin.Tatreau@floridahousing.org;Kevin.McCarthy@floridahousing.org</dc:creator>
  <cp:keywords/>
  <dc:description/>
  <cp:lastModifiedBy>Elizabeth Thorp</cp:lastModifiedBy>
  <cp:revision/>
  <dcterms:created xsi:type="dcterms:W3CDTF">2010-01-24T17:54:56Z</dcterms:created>
  <dcterms:modified xsi:type="dcterms:W3CDTF">2020-08-11T14:35:10Z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y fmtid="{D5CDD505-2E9C-101B-9397-08002B2CF9AE}" pid="3" name="Order">
    <vt:r8>4500</vt:r8>
  </property>
  <property fmtid="{D5CDD505-2E9C-101B-9397-08002B2CF9AE}" pid="4" name="xd_ProgID">
    <vt:lpwstr/>
  </property>
  <property fmtid="{D5CDD505-2E9C-101B-9397-08002B2CF9AE}" pid="5" name="TemplateUrl">
    <vt:lpwstr/>
  </property>
  <property fmtid="{D5CDD505-2E9C-101B-9397-08002B2CF9AE}" pid="6" name="GUID">
    <vt:lpwstr>ed96e1ae-85d6-4a3a-a7d5-511b1666ced7</vt:lpwstr>
  </property>
</Properties>
</file>