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Jeans SharePoint/App Submitted Reports/2018 App Submitted Reports/2018-115 Monroe Workforce/"/>
    </mc:Choice>
  </mc:AlternateContent>
  <xr:revisionPtr revIDLastSave="0" documentId="13_ncr:1_{6E7A2F5B-C708-4142-B850-F50EB31AA8F8}" xr6:coauthVersionLast="36" xr6:coauthVersionMax="36" xr10:uidLastSave="{00000000-0000-0000-0000-000000000000}"/>
  <bookViews>
    <workbookView xWindow="0" yWindow="0" windowWidth="23040" windowHeight="9060" xr2:uid="{70AC3F3E-025E-4843-ABE6-B67FA8B03ECD}"/>
  </bookViews>
  <sheets>
    <sheet name="for posting" sheetId="1" r:id="rId1"/>
  </sheets>
  <definedNames>
    <definedName name="_xlnm._FilterDatabase" localSheetId="0" hidden="1">'for posting'!$A$1:$W$1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6" i="1" l="1"/>
  <c r="X5" i="1"/>
  <c r="X4" i="1"/>
  <c r="X3" i="1"/>
  <c r="X2" i="1"/>
</calcChain>
</file>

<file path=xl/sharedStrings.xml><?xml version="1.0" encoding="utf-8"?>
<sst xmlns="http://schemas.openxmlformats.org/spreadsheetml/2006/main" count="107" uniqueCount="61">
  <si>
    <t>App Number</t>
  </si>
  <si>
    <t>Name of proposed Development</t>
  </si>
  <si>
    <t>Development Location</t>
  </si>
  <si>
    <t>Name Of Applicant</t>
  </si>
  <si>
    <t>Name Of Developer</t>
  </si>
  <si>
    <t>Name Of Authorized Contact Person</t>
  </si>
  <si>
    <t>Name Of Operational Contact Person</t>
  </si>
  <si>
    <t>NP?</t>
  </si>
  <si>
    <t>Dev Type</t>
  </si>
  <si>
    <t>ESS Construction</t>
  </si>
  <si>
    <t>Scattered Sites</t>
  </si>
  <si>
    <t>DLP latitude</t>
  </si>
  <si>
    <t>DLP longitude</t>
  </si>
  <si>
    <t>Total Units</t>
  </si>
  <si>
    <t>NC Units</t>
  </si>
  <si>
    <t>Minimum Set Aside per Sec 42</t>
  </si>
  <si>
    <t>PHA as Principal</t>
  </si>
  <si>
    <t>Workforce Request Amount</t>
  </si>
  <si>
    <t>Competitive HC Request Amount</t>
  </si>
  <si>
    <t>Multiphase subsequent</t>
  </si>
  <si>
    <t>SADDA</t>
  </si>
  <si>
    <t>DDA Non metro</t>
  </si>
  <si>
    <t>QCT</t>
  </si>
  <si>
    <t>SAIL Workforce Request/ Set-Aside Units</t>
  </si>
  <si>
    <t>Lottery</t>
  </si>
  <si>
    <t>2019-008CS</t>
  </si>
  <si>
    <t>Dockside at Sugarloaf Key</t>
  </si>
  <si>
    <t xml:space="preserve">
 On US-1 (Overseas Hwy); Approximately 300 Feet SW of the Intersection of US-1 and S. Point Drive, Monroe County, Florida</t>
  </si>
  <si>
    <t>Dockside at Sugarloaf Key, LLC</t>
  </si>
  <si>
    <t>Rural Neighborhoods, Incorporated; JCG Real Estate Ventures, LLC; Advanced Housing Corp.</t>
  </si>
  <si>
    <t>Steven Kirk</t>
  </si>
  <si>
    <t>Y</t>
  </si>
  <si>
    <t>G</t>
  </si>
  <si>
    <t>N</t>
  </si>
  <si>
    <t>AI</t>
  </si>
  <si>
    <t>2019-009CS</t>
  </si>
  <si>
    <t>Residences at Coco Plum</t>
  </si>
  <si>
    <t>Nrthwest corner of Avenue D and Coco Plum Drive, Marathon 33050</t>
  </si>
  <si>
    <t>Coco Plum Housing Partners, LP</t>
  </si>
  <si>
    <t>NuRock Development Partners, Inc.</t>
  </si>
  <si>
    <t>Robert G. Hoskins</t>
  </si>
  <si>
    <t>Robby Block</t>
  </si>
  <si>
    <t>40 at 60</t>
  </si>
  <si>
    <t>2019-010CS</t>
  </si>
  <si>
    <t>The Landings at Sugarloaf Key</t>
  </si>
  <si>
    <t>On US-1 (Overseas Hwy); Approximately 600 Feet East of the Intersection of US-1 and S. Point Drive, Monroe County, Florida</t>
  </si>
  <si>
    <t>The Landings at Sugarloaf Key, LLC</t>
  </si>
  <si>
    <t>2019-011CS</t>
  </si>
  <si>
    <t xml:space="preserve">Boatworks Residences </t>
  </si>
  <si>
    <t xml:space="preserve">Corner of 39th Street and Gulfview Avenue in Marathon, FL </t>
  </si>
  <si>
    <t>Keys Affordable Development IV, LLC</t>
  </si>
  <si>
    <t>Quint Development, LLC</t>
  </si>
  <si>
    <t>Martin C. Flynn, Jr.</t>
  </si>
  <si>
    <t xml:space="preserve">Shane P. Sarver </t>
  </si>
  <si>
    <t>2019-012CS</t>
  </si>
  <si>
    <t>The Quarry III</t>
  </si>
  <si>
    <t>West of Calle Dos, NW of the Intersection of Calle Dos and Calle UN, Unincoporated Monroe County, FL.</t>
  </si>
  <si>
    <t>Quarry Big Coppitt III, Ltd.</t>
  </si>
  <si>
    <t>Ambar3, LLC</t>
  </si>
  <si>
    <t>Elena M. Adames</t>
  </si>
  <si>
    <t>Jason O. Floyd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</si>
</sst>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 textRotation="90" wrapText="1"/>
    </xf>
    <xf numFmtId="164" fontId="3" fillId="0" borderId="1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5B469-44D8-4EC3-825A-D4CBFCABC71B}">
  <sheetPr>
    <pageSetUpPr fitToPage="1"/>
  </sheetPr>
  <dimension ref="A1:Y6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Q2" sqref="Q2"/>
    </sheetView>
  </sheetViews>
  <sheetFormatPr defaultColWidth="9.109375" defaultRowHeight="12" x14ac:dyDescent="0.3"/>
  <cols>
    <col min="1" max="1" width="8.6640625" style="5" customWidth="1"/>
    <col min="2" max="2" width="14.6640625" style="5" customWidth="1"/>
    <col min="3" max="3" width="24.21875" style="5" customWidth="1"/>
    <col min="4" max="5" width="15.33203125" style="5" customWidth="1"/>
    <col min="6" max="7" width="12.44140625" style="5" customWidth="1"/>
    <col min="8" max="8" width="2.88671875" style="5" bestFit="1" customWidth="1"/>
    <col min="9" max="9" width="2.88671875" style="6" bestFit="1" customWidth="1"/>
    <col min="10" max="10" width="5.109375" style="6" bestFit="1" customWidth="1"/>
    <col min="11" max="11" width="2.88671875" style="6" bestFit="1" customWidth="1"/>
    <col min="12" max="12" width="9.109375" style="5" customWidth="1"/>
    <col min="13" max="13" width="8.77734375" style="5" bestFit="1" customWidth="1"/>
    <col min="14" max="15" width="2.88671875" style="5" bestFit="1" customWidth="1"/>
    <col min="16" max="16" width="7.33203125" style="5" bestFit="1" customWidth="1"/>
    <col min="17" max="17" width="5.109375" style="5" bestFit="1" customWidth="1"/>
    <col min="18" max="18" width="9.77734375" style="5" bestFit="1" customWidth="1"/>
    <col min="19" max="19" width="8.5546875" style="5" bestFit="1" customWidth="1"/>
    <col min="20" max="20" width="5.109375" style="5" bestFit="1" customWidth="1"/>
    <col min="21" max="21" width="2.88671875" style="5" bestFit="1" customWidth="1"/>
    <col min="22" max="22" width="5.109375" style="5" bestFit="1" customWidth="1"/>
    <col min="23" max="23" width="2.88671875" style="5" bestFit="1" customWidth="1"/>
    <col min="24" max="24" width="9.5546875" style="5" bestFit="1" customWidth="1"/>
    <col min="25" max="25" width="2.88671875" style="5" bestFit="1" customWidth="1"/>
    <col min="26" max="16384" width="9.109375" style="5"/>
  </cols>
  <sheetData>
    <row r="1" spans="1:25" s="8" customFormat="1" ht="60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</row>
    <row r="2" spans="1:25" ht="84" x14ac:dyDescent="0.3">
      <c r="A2" s="1" t="s">
        <v>25</v>
      </c>
      <c r="B2" s="1" t="s">
        <v>26</v>
      </c>
      <c r="C2" s="1" t="s">
        <v>27</v>
      </c>
      <c r="D2" s="1" t="s">
        <v>28</v>
      </c>
      <c r="E2" s="1" t="s">
        <v>29</v>
      </c>
      <c r="F2" s="1" t="s">
        <v>30</v>
      </c>
      <c r="G2" s="1"/>
      <c r="H2" s="2" t="s">
        <v>31</v>
      </c>
      <c r="I2" s="2" t="s">
        <v>32</v>
      </c>
      <c r="J2" s="2" t="s">
        <v>31</v>
      </c>
      <c r="K2" s="2" t="s">
        <v>33</v>
      </c>
      <c r="L2" s="9">
        <v>24.641746999999999</v>
      </c>
      <c r="M2" s="9">
        <v>-81.570717000000002</v>
      </c>
      <c r="N2" s="2">
        <v>28</v>
      </c>
      <c r="O2" s="2">
        <v>28</v>
      </c>
      <c r="P2" s="2" t="s">
        <v>34</v>
      </c>
      <c r="Q2" s="2" t="s">
        <v>33</v>
      </c>
      <c r="R2" s="3">
        <v>1366400</v>
      </c>
      <c r="S2" s="3">
        <v>925344</v>
      </c>
      <c r="T2" s="2" t="s">
        <v>33</v>
      </c>
      <c r="U2" s="2" t="s">
        <v>33</v>
      </c>
      <c r="V2" s="2" t="s">
        <v>31</v>
      </c>
      <c r="W2" s="2" t="s">
        <v>33</v>
      </c>
      <c r="X2" s="4">
        <f>R2/N2</f>
        <v>48800</v>
      </c>
      <c r="Y2" s="2">
        <v>2</v>
      </c>
    </row>
    <row r="3" spans="1:25" ht="36" x14ac:dyDescent="0.3">
      <c r="A3" s="1" t="s">
        <v>35</v>
      </c>
      <c r="B3" s="1" t="s">
        <v>36</v>
      </c>
      <c r="C3" s="1" t="s">
        <v>37</v>
      </c>
      <c r="D3" s="1" t="s">
        <v>38</v>
      </c>
      <c r="E3" s="1" t="s">
        <v>39</v>
      </c>
      <c r="F3" s="1" t="s">
        <v>40</v>
      </c>
      <c r="G3" s="1" t="s">
        <v>41</v>
      </c>
      <c r="H3" s="2" t="s">
        <v>33</v>
      </c>
      <c r="I3" s="2" t="s">
        <v>32</v>
      </c>
      <c r="J3" s="2" t="s">
        <v>31</v>
      </c>
      <c r="K3" s="2" t="s">
        <v>33</v>
      </c>
      <c r="L3" s="9">
        <v>24.725906999999999</v>
      </c>
      <c r="M3" s="9">
        <v>-81.011881000000002</v>
      </c>
      <c r="N3" s="2">
        <v>64</v>
      </c>
      <c r="O3" s="2">
        <v>64</v>
      </c>
      <c r="P3" s="2" t="s">
        <v>42</v>
      </c>
      <c r="Q3" s="2" t="s">
        <v>33</v>
      </c>
      <c r="R3" s="3">
        <v>2520000</v>
      </c>
      <c r="S3" s="3">
        <v>925344</v>
      </c>
      <c r="T3" s="2" t="s">
        <v>33</v>
      </c>
      <c r="U3" s="2" t="s">
        <v>33</v>
      </c>
      <c r="V3" s="2" t="s">
        <v>31</v>
      </c>
      <c r="W3" s="2" t="s">
        <v>33</v>
      </c>
      <c r="X3" s="4">
        <f>R3/N3</f>
        <v>39375</v>
      </c>
      <c r="Y3" s="2">
        <v>3</v>
      </c>
    </row>
    <row r="4" spans="1:25" ht="84" x14ac:dyDescent="0.3">
      <c r="A4" s="1" t="s">
        <v>43</v>
      </c>
      <c r="B4" s="1" t="s">
        <v>44</v>
      </c>
      <c r="C4" s="1" t="s">
        <v>45</v>
      </c>
      <c r="D4" s="1" t="s">
        <v>46</v>
      </c>
      <c r="E4" s="1" t="s">
        <v>29</v>
      </c>
      <c r="F4" s="1" t="s">
        <v>30</v>
      </c>
      <c r="G4" s="1"/>
      <c r="H4" s="2" t="s">
        <v>31</v>
      </c>
      <c r="I4" s="2" t="s">
        <v>32</v>
      </c>
      <c r="J4" s="2" t="s">
        <v>31</v>
      </c>
      <c r="K4" s="2" t="s">
        <v>33</v>
      </c>
      <c r="L4" s="9">
        <v>24.643395000000002</v>
      </c>
      <c r="M4" s="9">
        <v>-81.568050999999997</v>
      </c>
      <c r="N4" s="2">
        <v>60</v>
      </c>
      <c r="O4" s="2">
        <v>60</v>
      </c>
      <c r="P4" s="2" t="s">
        <v>42</v>
      </c>
      <c r="Q4" s="2" t="s">
        <v>33</v>
      </c>
      <c r="R4" s="3">
        <v>3534000</v>
      </c>
      <c r="S4" s="3">
        <v>925344</v>
      </c>
      <c r="T4" s="2" t="s">
        <v>33</v>
      </c>
      <c r="U4" s="2" t="s">
        <v>33</v>
      </c>
      <c r="V4" s="2" t="s">
        <v>31</v>
      </c>
      <c r="W4" s="2" t="s">
        <v>33</v>
      </c>
      <c r="X4" s="4">
        <f>R4/N4</f>
        <v>58900</v>
      </c>
      <c r="Y4" s="2">
        <v>5</v>
      </c>
    </row>
    <row r="5" spans="1:25" ht="24" x14ac:dyDescent="0.3">
      <c r="A5" s="1" t="s">
        <v>47</v>
      </c>
      <c r="B5" s="1" t="s">
        <v>48</v>
      </c>
      <c r="C5" s="1" t="s">
        <v>49</v>
      </c>
      <c r="D5" s="1" t="s">
        <v>50</v>
      </c>
      <c r="E5" s="1" t="s">
        <v>51</v>
      </c>
      <c r="F5" s="1" t="s">
        <v>52</v>
      </c>
      <c r="G5" s="1" t="s">
        <v>53</v>
      </c>
      <c r="H5" s="2" t="s">
        <v>33</v>
      </c>
      <c r="I5" s="2" t="s">
        <v>32</v>
      </c>
      <c r="J5" s="2" t="s">
        <v>31</v>
      </c>
      <c r="K5" s="2" t="s">
        <v>33</v>
      </c>
      <c r="L5" s="9">
        <v>24.714426</v>
      </c>
      <c r="M5" s="9">
        <v>-81.089048000000005</v>
      </c>
      <c r="N5" s="2">
        <v>44</v>
      </c>
      <c r="O5" s="2">
        <v>44</v>
      </c>
      <c r="P5" s="2" t="s">
        <v>34</v>
      </c>
      <c r="Q5" s="2" t="s">
        <v>33</v>
      </c>
      <c r="R5" s="3">
        <v>5000000</v>
      </c>
      <c r="S5" s="3">
        <v>925344</v>
      </c>
      <c r="T5" s="2" t="s">
        <v>33</v>
      </c>
      <c r="U5" s="2" t="s">
        <v>33</v>
      </c>
      <c r="V5" s="2" t="s">
        <v>31</v>
      </c>
      <c r="W5" s="2"/>
      <c r="X5" s="4">
        <f>R5/N5</f>
        <v>113636.36363636363</v>
      </c>
      <c r="Y5" s="2">
        <v>1</v>
      </c>
    </row>
    <row r="6" spans="1:25" ht="48" x14ac:dyDescent="0.3">
      <c r="A6" s="1" t="s">
        <v>54</v>
      </c>
      <c r="B6" s="1" t="s">
        <v>55</v>
      </c>
      <c r="C6" s="1" t="s">
        <v>56</v>
      </c>
      <c r="D6" s="1" t="s">
        <v>57</v>
      </c>
      <c r="E6" s="1" t="s">
        <v>58</v>
      </c>
      <c r="F6" s="1" t="s">
        <v>59</v>
      </c>
      <c r="G6" s="1" t="s">
        <v>60</v>
      </c>
      <c r="H6" s="2" t="s">
        <v>33</v>
      </c>
      <c r="I6" s="2" t="s">
        <v>32</v>
      </c>
      <c r="J6" s="2" t="s">
        <v>31</v>
      </c>
      <c r="K6" s="2" t="s">
        <v>33</v>
      </c>
      <c r="L6" s="9">
        <v>24.593274999999998</v>
      </c>
      <c r="M6" s="9">
        <v>-81.671214000000006</v>
      </c>
      <c r="N6" s="2">
        <v>57</v>
      </c>
      <c r="O6" s="2">
        <v>57</v>
      </c>
      <c r="P6" s="2" t="s">
        <v>34</v>
      </c>
      <c r="Q6" s="2" t="s">
        <v>33</v>
      </c>
      <c r="R6" s="3">
        <v>3740000</v>
      </c>
      <c r="S6" s="3">
        <v>925344</v>
      </c>
      <c r="T6" s="2" t="s">
        <v>33</v>
      </c>
      <c r="U6" s="2" t="s">
        <v>33</v>
      </c>
      <c r="V6" s="2" t="s">
        <v>31</v>
      </c>
      <c r="W6" s="2" t="s">
        <v>33</v>
      </c>
      <c r="X6" s="4">
        <f>R6/N6</f>
        <v>65614.035087719298</v>
      </c>
      <c r="Y6" s="2">
        <v>4</v>
      </c>
    </row>
  </sheetData>
  <pageMargins left="0.7" right="0.7" top="0.75" bottom="0.75" header="0.3" footer="0.3"/>
  <pageSetup paperSize="17" scale="80" fitToHeight="0" orientation="landscape" r:id="rId1"/>
  <headerFooter>
    <oddHeader>&amp;CRFA 2018-115 Application Submitted Report
(subject to further verification and review)&amp;R11/8/18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13A550-72DB-4F50-9FA7-43156C88B8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75791F0-2ECA-44B1-8064-5AF2C74ED0AE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9456C68-3E07-4C00-AB0A-159E395522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 posting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2018-11-13T18:33:00Z</dcterms:created>
  <dcterms:modified xsi:type="dcterms:W3CDTF">2018-11-13T18:43:29Z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