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U:\USER\JSalmonsen\All Application Submitted Reports\2016 App Submitted Reports\2016-114 MD Geo\"/>
    </mc:Choice>
  </mc:AlternateContent>
  <bookViews>
    <workbookView xWindow="0" yWindow="0" windowWidth="19200" windowHeight="6924"/>
  </bookViews>
  <sheets>
    <sheet name="for posting" sheetId="1" r:id="rId1"/>
  </sheets>
  <definedNames>
    <definedName name="_xlnm.Print_Area" localSheetId="0">'for posting'!$A$1:$AD$29</definedName>
    <definedName name="_xlnm.Print_Titles" localSheetId="0">'for posting'!$A:$B,'for posting'!$1:$1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 i="1" l="1"/>
  <c r="R4" i="1"/>
  <c r="R5" i="1"/>
  <c r="R6" i="1"/>
  <c r="R7" i="1"/>
  <c r="R8" i="1"/>
  <c r="R9" i="1"/>
  <c r="R10" i="1"/>
  <c r="R11" i="1"/>
  <c r="R12" i="1"/>
  <c r="R13" i="1"/>
  <c r="R14" i="1"/>
  <c r="R15" i="1"/>
  <c r="R16" i="1"/>
  <c r="R17" i="1"/>
  <c r="R18" i="1"/>
  <c r="R19" i="1"/>
  <c r="R20" i="1"/>
  <c r="R21" i="1"/>
  <c r="R22" i="1"/>
  <c r="R23" i="1"/>
  <c r="R24" i="1"/>
  <c r="R25" i="1"/>
  <c r="R26" i="1"/>
</calcChain>
</file>

<file path=xl/sharedStrings.xml><?xml version="1.0" encoding="utf-8"?>
<sst xmlns="http://schemas.openxmlformats.org/spreadsheetml/2006/main" count="581" uniqueCount="174">
  <si>
    <t>N</t>
  </si>
  <si>
    <t>Y</t>
  </si>
  <si>
    <t>HR</t>
  </si>
  <si>
    <t>NC</t>
  </si>
  <si>
    <t>E</t>
  </si>
  <si>
    <t>APC Northside Property IV Development, LLC</t>
  </si>
  <si>
    <t>Northside Property IV, Ltd.</t>
  </si>
  <si>
    <t>Elizabeth Wong</t>
  </si>
  <si>
    <t>On NW 31 Avenue at the intersection of NW 79 Street and NW 31 Avenue and on NW 77 Street approx. 335 ft. west of the intersection of NW 31 Avenue and NW 77 Street, Unincorporated Miami-Dade County</t>
  </si>
  <si>
    <t>Northside Transit Village IV</t>
  </si>
  <si>
    <t>2017-162C</t>
  </si>
  <si>
    <t>MR 5/6</t>
  </si>
  <si>
    <t>F</t>
  </si>
  <si>
    <t>Pinnacle Housing Group, LLC</t>
  </si>
  <si>
    <t>Verbena, LLC</t>
  </si>
  <si>
    <t>David O. Deutch</t>
  </si>
  <si>
    <t>On S. Dixie Hwy, southwest of the intersection of SW 282nd St. and S. Dixie Hwy, Miami-Dade County</t>
  </si>
  <si>
    <t>Verbena</t>
  </si>
  <si>
    <t>2017-161C</t>
  </si>
  <si>
    <t>MR 4</t>
  </si>
  <si>
    <t>HTG Armstrong Developer, LLC</t>
  </si>
  <si>
    <t>Armstrong Gardens, Ltd.</t>
  </si>
  <si>
    <t>Matthew Rieger</t>
  </si>
  <si>
    <t>SW 117th Avenue, SW 117th Avenue and SW 115th Road, Miami-Dade County</t>
  </si>
  <si>
    <t>Armstrong Gardens</t>
  </si>
  <si>
    <t>2017-160C</t>
  </si>
  <si>
    <t>HTG Casaluna Developer, LLC</t>
  </si>
  <si>
    <t>HTG Casaluna, LLC</t>
  </si>
  <si>
    <t>45 NW 22nd Avenue, Miami</t>
  </si>
  <si>
    <t>Casaluna</t>
  </si>
  <si>
    <t>2017-159C</t>
  </si>
  <si>
    <t>TH</t>
  </si>
  <si>
    <t>HTG Nexxt I Developer, LLC</t>
  </si>
  <si>
    <t>HTG Nexxt I, LLC</t>
  </si>
  <si>
    <t>SW 167 Ave, SW 167 Ave and SW 344 ST, Homestead</t>
  </si>
  <si>
    <t>Nexxt Homes Phase 1</t>
  </si>
  <si>
    <t>2017-158C</t>
  </si>
  <si>
    <t>Landmark Development Corp.</t>
  </si>
  <si>
    <t>City Place Apartments, Ltd.</t>
  </si>
  <si>
    <t>Francisco A Rojo</t>
  </si>
  <si>
    <t>1900 &amp; 1930 NW 15th Ave. &amp; 1510 NW 19th Terr., Miami, FL 33125</t>
  </si>
  <si>
    <t>City Place Apartments</t>
  </si>
  <si>
    <t>2017-157C</t>
  </si>
  <si>
    <t>GM Silver Creek Dev, LLC</t>
  </si>
  <si>
    <t>GM Silver Creek, Ltd.</t>
  </si>
  <si>
    <t>Oscar A Sol</t>
  </si>
  <si>
    <t>On SW 216 ST, 420 feet east of the intersection of SW 216th ST, and SW 119 Ave., Miami-Dade County.</t>
  </si>
  <si>
    <t>Silver Creek Apartments</t>
  </si>
  <si>
    <t>2017-156C</t>
  </si>
  <si>
    <t>Northside Commons Dev, LLC</t>
  </si>
  <si>
    <t>Northside Commons, Ltd.</t>
  </si>
  <si>
    <t>8301 NW 27 AVE, Miami-Dade County</t>
  </si>
  <si>
    <t>Northside Commons</t>
  </si>
  <si>
    <t>2017-155C</t>
  </si>
  <si>
    <t>HTG Nexxt II Developer, LLC</t>
  </si>
  <si>
    <t>HTG Nexxt II, LLC</t>
  </si>
  <si>
    <t>SW 344 ST, SW 344 ST &amp; SW 172 Ave, Homestead</t>
  </si>
  <si>
    <t>Nexxt Homes Phase 2</t>
  </si>
  <si>
    <t>2017-154C</t>
  </si>
  <si>
    <t>Pinnacle at Urban Pointe, LLC</t>
  </si>
  <si>
    <t>On NW 80th Street, northeast of the intersection of NW 80th St. and NW 27th Ave., Miami-Dade County</t>
  </si>
  <si>
    <t>Pinnacle at Urban Pointe</t>
  </si>
  <si>
    <t>2017-153C</t>
  </si>
  <si>
    <t>Urban Pointe Senior Residences, LLC</t>
  </si>
  <si>
    <t>On NW 27th Ave., northeast of the intersection of NW 27th Ave. and NW 80th Street, Miami-Dade County</t>
  </si>
  <si>
    <t>Urban Pointe Senior Residences</t>
  </si>
  <si>
    <t>2017-152C</t>
  </si>
  <si>
    <t>APC Northside Property III Development, LLC</t>
  </si>
  <si>
    <t>Northside Property III, Ltd.</t>
  </si>
  <si>
    <t>On NW 32 Avenue at the intersection of NW 79 Street and NW 32 Avenue and on NW 78 Street approx. 285 ft. east of the intersection of NW 32 Avenue and NW 78 Street, Unincorporated Miami-Dade County</t>
  </si>
  <si>
    <t>Northside Transit Village III</t>
  </si>
  <si>
    <t>2017-151C</t>
  </si>
  <si>
    <t>Opa-locka Community Development Corporation, Inc.</t>
  </si>
  <si>
    <t>675 Ali Baba, LLC</t>
  </si>
  <si>
    <t>Stephanie Williams Baldwin</t>
  </si>
  <si>
    <t>675 Ali Baba Avenue, Opa-locka, Floridad 33054</t>
  </si>
  <si>
    <t>City Terrace</t>
  </si>
  <si>
    <t>2017-150C</t>
  </si>
  <si>
    <t>G</t>
  </si>
  <si>
    <t>Cornerstone Group Partners, LLC</t>
  </si>
  <si>
    <t>Regatta Place Associates, Ltd.</t>
  </si>
  <si>
    <t>Mara S. Mades</t>
  </si>
  <si>
    <t>Northeast corner of NW 32nd Avenue and NW 41st Street, Miami-Dade County</t>
  </si>
  <si>
    <t>Regatta Place</t>
  </si>
  <si>
    <t>2017-149C</t>
  </si>
  <si>
    <t>Ambar3, LLC</t>
  </si>
  <si>
    <t>Ambar Riverview, Ltd.</t>
  </si>
  <si>
    <t>Elena M. Adames</t>
  </si>
  <si>
    <t>1991 NW 27th Avenue, Miami, FL</t>
  </si>
  <si>
    <t>Ambar Riverview</t>
  </si>
  <si>
    <t>2017-148C</t>
  </si>
  <si>
    <t>Ambar Key, Ltd.</t>
  </si>
  <si>
    <t>Intersection of NE 2nd Street and NE 3rd Avenue, Florida City, FL.</t>
  </si>
  <si>
    <t>Ambar Key</t>
  </si>
  <si>
    <t>2017-147C</t>
  </si>
  <si>
    <t>Joe Moretti Phase Three Developer, LLC</t>
  </si>
  <si>
    <t>Joe Moretti Phase Three, LLC</t>
  </si>
  <si>
    <t>Alberto Milo, Jr.</t>
  </si>
  <si>
    <t>50 Feet North and 200 Feet West of the Intersection of SW 10 Street and SW 2 Avenue, Miami, Florida</t>
  </si>
  <si>
    <t>Joe Moretti Phase Three</t>
  </si>
  <si>
    <t>2017-146C</t>
  </si>
  <si>
    <t>Stirrup Plaza Phase Three Developer, LLC</t>
  </si>
  <si>
    <t>Stirrup Plaza Phase Three, LLC</t>
  </si>
  <si>
    <t>SW Corner of the Intersection of US-1 and Mundy Street, Miami, Florida</t>
  </si>
  <si>
    <t>Stirrup Plaza Phase Three</t>
  </si>
  <si>
    <t>2017-145C</t>
  </si>
  <si>
    <t>Club Mariner Apartments Developer, LLC</t>
  </si>
  <si>
    <t>Club Mariner Apartments, LLC</t>
  </si>
  <si>
    <t>21220 SW 115 Road, Unincorporated Miami Dade County, Florida</t>
  </si>
  <si>
    <t>Club Mariner Apartments</t>
  </si>
  <si>
    <t>2017-144C</t>
  </si>
  <si>
    <t>Redev</t>
  </si>
  <si>
    <t>Liberty Square Phase Three Developer, LLC</t>
  </si>
  <si>
    <t>Liberty Square Phase Three, LLC</t>
  </si>
  <si>
    <t>1201 NW 65 Street, Miami, Florida</t>
  </si>
  <si>
    <t>Liberty Square Phase Three</t>
  </si>
  <si>
    <t>2017-143C</t>
  </si>
  <si>
    <t xml:space="preserve"> </t>
  </si>
  <si>
    <t>New Urban Development, LLC; Cornerstone Group Partners, LLC</t>
  </si>
  <si>
    <t>The Village Miami Phase II, Ltd.</t>
  </si>
  <si>
    <t>Elon J Metoyer</t>
  </si>
  <si>
    <t>On the south side of NW 69th Street, approximately 125 feet southwest of the intersection of NW 69th Street and NW 8th Avenue, Miami</t>
  </si>
  <si>
    <t>The Villages Apartments, Phase II</t>
  </si>
  <si>
    <t>2017-142C</t>
  </si>
  <si>
    <t>Southern Palms Apartments Developer, LLC</t>
  </si>
  <si>
    <t>Southern Palms Apartments, LLC</t>
  </si>
  <si>
    <t>600 Feet East and 200 Feet South of the Intersection of SW 242 Street and SW 129 Avenue, Unincorporated Miami Dade County, Florida</t>
  </si>
  <si>
    <t>Southern Palms Apartments</t>
  </si>
  <si>
    <t>2017-141C</t>
  </si>
  <si>
    <t>Liberty Square Elderly Developer, LLC</t>
  </si>
  <si>
    <t>Liberty Square Elderly, LLC</t>
  </si>
  <si>
    <t>340 Feet West of the Intersection of NW 65 Street and NW 14 Avenue, Miami, Florida</t>
  </si>
  <si>
    <t>Liberty Square Elderly</t>
  </si>
  <si>
    <t>2017-140C</t>
  </si>
  <si>
    <t>RS Development Corp; Lewis V. Swezy</t>
  </si>
  <si>
    <t>Redland Crossings LLC</t>
  </si>
  <si>
    <t>Lewis V Swezy</t>
  </si>
  <si>
    <t>26620 Old Dixie Hwy, Miami-Dade, Fl 33032</t>
  </si>
  <si>
    <t>Redland Crossings</t>
  </si>
  <si>
    <t>2017-139C</t>
  </si>
  <si>
    <t>Ambar Walk, Ltd.</t>
  </si>
  <si>
    <t>SW 216 Street, SE of the Intersection of SW 216 St. and SW 119 Ave., Unincorporated Miami-Dade County, FL.</t>
  </si>
  <si>
    <t>Ambar Walk</t>
  </si>
  <si>
    <t>2017-138C</t>
  </si>
  <si>
    <t>Lottery</t>
  </si>
  <si>
    <t>Geo Area of Opportunity Goal?</t>
  </si>
  <si>
    <t>SADDA?</t>
  </si>
  <si>
    <t>2/3 Factor?</t>
  </si>
  <si>
    <t>QCT?</t>
  </si>
  <si>
    <t>Subsequent Phase?</t>
  </si>
  <si>
    <t>Per Unit Preference?</t>
  </si>
  <si>
    <t>Corporation Funding Per Set-Aside Amount</t>
  </si>
  <si>
    <t>Competitive HC Request Amount</t>
  </si>
  <si>
    <t>RD Boost?</t>
  </si>
  <si>
    <t>PHA Boost?</t>
  </si>
  <si>
    <t>Set-Aside Units</t>
  </si>
  <si>
    <t>Total Set-Aside %</t>
  </si>
  <si>
    <t>Rehab Units</t>
  </si>
  <si>
    <t>NC Units</t>
  </si>
  <si>
    <t>Total Units</t>
  </si>
  <si>
    <t>RECAP?</t>
  </si>
  <si>
    <t>Concrete?</t>
  </si>
  <si>
    <t>Development Type</t>
  </si>
  <si>
    <t>Development Category</t>
  </si>
  <si>
    <t>ALF?</t>
  </si>
  <si>
    <t>Demographic?</t>
  </si>
  <si>
    <t>NP?</t>
  </si>
  <si>
    <t>Developer</t>
  </si>
  <si>
    <t>Name Of Applicant</t>
  </si>
  <si>
    <t>Contact Name</t>
  </si>
  <si>
    <t>Development Location</t>
  </si>
  <si>
    <t>Name of proposed Development</t>
  </si>
  <si>
    <t>Application Number</t>
  </si>
  <si>
    <t>North Miami-Dade Areas of Opportunity?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</si>
</sst>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4" x14ac:knownFonts="1">
    <font>
      <sz val="11"/>
      <color theme="1"/>
      <name val="Calibri"/>
      <family val="2"/>
      <scheme val="minor"/>
    </font>
    <font>
      <sz val="11"/>
      <color theme="1"/>
      <name val="Calibri"/>
      <family val="2"/>
      <scheme val="minor"/>
    </font>
    <font>
      <b/>
      <sz val="9"/>
      <color theme="1"/>
      <name val="Calibri"/>
      <family val="2"/>
      <scheme val="minor"/>
    </font>
    <font>
      <sz val="9"/>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5">
    <xf numFmtId="0" fontId="0" fillId="0" borderId="0" xfId="0"/>
    <xf numFmtId="0" fontId="2" fillId="0" borderId="1" xfId="0" applyFont="1" applyBorder="1" applyAlignment="1">
      <alignment horizontal="center" vertical="center" textRotation="90" wrapText="1"/>
    </xf>
    <xf numFmtId="0" fontId="2" fillId="0" borderId="1" xfId="0" applyFont="1" applyFill="1" applyBorder="1" applyAlignment="1">
      <alignment horizontal="center" vertical="center" textRotation="90" wrapText="1"/>
    </xf>
    <xf numFmtId="0" fontId="2" fillId="0" borderId="0" xfId="0" applyFont="1" applyAlignment="1">
      <alignment horizontal="center" vertical="center" textRotation="90" wrapText="1"/>
    </xf>
    <xf numFmtId="0" fontId="3" fillId="0" borderId="1" xfId="0" applyFont="1" applyBorder="1" applyAlignment="1">
      <alignment vertical="center"/>
    </xf>
    <xf numFmtId="0" fontId="3" fillId="0" borderId="1" xfId="0" applyFont="1" applyBorder="1" applyAlignment="1">
      <alignment vertical="center" wrapText="1"/>
    </xf>
    <xf numFmtId="0" fontId="3" fillId="0" borderId="1" xfId="0" applyFont="1" applyBorder="1" applyAlignment="1">
      <alignment horizontal="center" vertical="center"/>
    </xf>
    <xf numFmtId="0" fontId="3" fillId="0" borderId="1" xfId="0" applyNumberFormat="1" applyFont="1" applyBorder="1" applyAlignment="1">
      <alignment horizontal="center" vertical="center"/>
    </xf>
    <xf numFmtId="43" fontId="3" fillId="0" borderId="1" xfId="1" applyFont="1" applyBorder="1" applyAlignment="1">
      <alignment vertical="center"/>
    </xf>
    <xf numFmtId="0" fontId="3" fillId="0" borderId="1" xfId="0" applyFont="1" applyFill="1"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applyFill="1" applyAlignment="1">
      <alignment vertical="center"/>
    </xf>
    <xf numFmtId="0" fontId="3" fillId="0" borderId="0" xfId="0" applyFont="1" applyFill="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7"/>
  <sheetViews>
    <sheetView tabSelected="1" zoomScale="90" zoomScaleNormal="90" workbookViewId="0">
      <pane xSplit="2" ySplit="1" topLeftCell="C2" activePane="bottomRight" state="frozen"/>
      <selection pane="topRight" activeCell="C1" sqref="C1"/>
      <selection pane="bottomLeft" activeCell="A2" sqref="A2"/>
      <selection pane="bottomRight" activeCell="B1" sqref="B1"/>
    </sheetView>
  </sheetViews>
  <sheetFormatPr defaultRowHeight="12" x14ac:dyDescent="0.3"/>
  <cols>
    <col min="1" max="1" width="10.5546875" style="10" customWidth="1"/>
    <col min="2" max="2" width="23.44140625" style="11" customWidth="1"/>
    <col min="3" max="3" width="45.33203125" style="11" customWidth="1"/>
    <col min="4" max="4" width="16.44140625" style="11" customWidth="1"/>
    <col min="5" max="5" width="22.5546875" style="11" customWidth="1"/>
    <col min="6" max="6" width="34.5546875" style="11" customWidth="1"/>
    <col min="7" max="7" width="3.5546875" style="12" bestFit="1" customWidth="1"/>
    <col min="8" max="9" width="3.5546875" style="10" bestFit="1" customWidth="1"/>
    <col min="10" max="18" width="5.5546875" style="10" customWidth="1"/>
    <col min="19" max="20" width="5.5546875" style="12" customWidth="1"/>
    <col min="21" max="21" width="11.88671875" style="10" customWidth="1"/>
    <col min="22" max="22" width="12.5546875" style="10" customWidth="1"/>
    <col min="23" max="23" width="5" style="10" customWidth="1"/>
    <col min="24" max="24" width="6.21875" style="10" bestFit="1" customWidth="1"/>
    <col min="25" max="26" width="3.5546875" style="13" customWidth="1"/>
    <col min="27" max="27" width="3.5546875" style="10" bestFit="1" customWidth="1"/>
    <col min="28" max="28" width="8.88671875" style="10" bestFit="1" customWidth="1"/>
    <col min="29" max="29" width="7.6640625" style="10" customWidth="1"/>
    <col min="30" max="30" width="3.77734375" style="10" bestFit="1" customWidth="1"/>
    <col min="31" max="16384" width="8.88671875" style="10"/>
  </cols>
  <sheetData>
    <row r="1" spans="1:32" s="3" customFormat="1" ht="99" customHeight="1" x14ac:dyDescent="0.3">
      <c r="A1" s="1" t="s">
        <v>172</v>
      </c>
      <c r="B1" s="1" t="s">
        <v>171</v>
      </c>
      <c r="C1" s="1" t="s">
        <v>170</v>
      </c>
      <c r="D1" s="1" t="s">
        <v>169</v>
      </c>
      <c r="E1" s="1" t="s">
        <v>168</v>
      </c>
      <c r="F1" s="1" t="s">
        <v>167</v>
      </c>
      <c r="G1" s="1" t="s">
        <v>166</v>
      </c>
      <c r="H1" s="1" t="s">
        <v>165</v>
      </c>
      <c r="I1" s="1" t="s">
        <v>164</v>
      </c>
      <c r="J1" s="1" t="s">
        <v>163</v>
      </c>
      <c r="K1" s="1" t="s">
        <v>162</v>
      </c>
      <c r="L1" s="1" t="s">
        <v>161</v>
      </c>
      <c r="M1" s="1" t="s">
        <v>160</v>
      </c>
      <c r="N1" s="1" t="s">
        <v>159</v>
      </c>
      <c r="O1" s="1" t="s">
        <v>158</v>
      </c>
      <c r="P1" s="1" t="s">
        <v>157</v>
      </c>
      <c r="Q1" s="1" t="s">
        <v>156</v>
      </c>
      <c r="R1" s="1" t="s">
        <v>155</v>
      </c>
      <c r="S1" s="1" t="s">
        <v>154</v>
      </c>
      <c r="T1" s="1" t="s">
        <v>153</v>
      </c>
      <c r="U1" s="1" t="s">
        <v>152</v>
      </c>
      <c r="V1" s="1" t="s">
        <v>151</v>
      </c>
      <c r="W1" s="1" t="s">
        <v>150</v>
      </c>
      <c r="X1" s="1" t="s">
        <v>149</v>
      </c>
      <c r="Y1" s="2" t="s">
        <v>148</v>
      </c>
      <c r="Z1" s="2" t="s">
        <v>147</v>
      </c>
      <c r="AA1" s="1" t="s">
        <v>146</v>
      </c>
      <c r="AB1" s="1" t="s">
        <v>145</v>
      </c>
      <c r="AC1" s="1" t="s">
        <v>173</v>
      </c>
      <c r="AD1" s="1" t="s">
        <v>144</v>
      </c>
    </row>
    <row r="2" spans="1:32" ht="36" x14ac:dyDescent="0.3">
      <c r="A2" s="4" t="s">
        <v>143</v>
      </c>
      <c r="B2" s="5" t="s">
        <v>142</v>
      </c>
      <c r="C2" s="5" t="s">
        <v>141</v>
      </c>
      <c r="D2" s="5" t="s">
        <v>87</v>
      </c>
      <c r="E2" s="5" t="s">
        <v>140</v>
      </c>
      <c r="F2" s="5" t="s">
        <v>85</v>
      </c>
      <c r="G2" s="6" t="s">
        <v>0</v>
      </c>
      <c r="H2" s="6" t="s">
        <v>12</v>
      </c>
      <c r="I2" s="6" t="s">
        <v>0</v>
      </c>
      <c r="J2" s="6" t="s">
        <v>3</v>
      </c>
      <c r="K2" s="6" t="s">
        <v>78</v>
      </c>
      <c r="L2" s="6" t="s">
        <v>1</v>
      </c>
      <c r="M2" s="6" t="s">
        <v>0</v>
      </c>
      <c r="N2" s="7">
        <v>95</v>
      </c>
      <c r="O2" s="7">
        <v>95</v>
      </c>
      <c r="P2" s="7">
        <v>0</v>
      </c>
      <c r="Q2" s="7">
        <v>100</v>
      </c>
      <c r="R2" s="7">
        <f>ROUNDUP((N2*Q2)/100,0)</f>
        <v>95</v>
      </c>
      <c r="S2" s="6" t="s">
        <v>0</v>
      </c>
      <c r="T2" s="6" t="s">
        <v>0</v>
      </c>
      <c r="U2" s="8">
        <v>1700000</v>
      </c>
      <c r="V2" s="8">
        <v>130975.71</v>
      </c>
      <c r="W2" s="6" t="s">
        <v>1</v>
      </c>
      <c r="X2" s="6" t="s">
        <v>0</v>
      </c>
      <c r="Y2" s="9" t="s">
        <v>0</v>
      </c>
      <c r="Z2" s="9" t="s">
        <v>0</v>
      </c>
      <c r="AA2" s="6" t="s">
        <v>0</v>
      </c>
      <c r="AB2" s="6" t="s">
        <v>0</v>
      </c>
      <c r="AC2" s="6" t="s">
        <v>1</v>
      </c>
      <c r="AD2" s="6">
        <v>16</v>
      </c>
    </row>
    <row r="3" spans="1:32" ht="24" x14ac:dyDescent="0.3">
      <c r="A3" s="4" t="s">
        <v>139</v>
      </c>
      <c r="B3" s="5" t="s">
        <v>138</v>
      </c>
      <c r="C3" s="5" t="s">
        <v>137</v>
      </c>
      <c r="D3" s="5" t="s">
        <v>136</v>
      </c>
      <c r="E3" s="5" t="s">
        <v>135</v>
      </c>
      <c r="F3" s="5" t="s">
        <v>134</v>
      </c>
      <c r="G3" s="6" t="s">
        <v>0</v>
      </c>
      <c r="H3" s="6" t="s">
        <v>12</v>
      </c>
      <c r="I3" s="6" t="s">
        <v>0</v>
      </c>
      <c r="J3" s="6" t="s">
        <v>3</v>
      </c>
      <c r="K3" s="6" t="s">
        <v>78</v>
      </c>
      <c r="L3" s="6" t="s">
        <v>1</v>
      </c>
      <c r="M3" s="6" t="s">
        <v>0</v>
      </c>
      <c r="N3" s="7">
        <v>172</v>
      </c>
      <c r="O3" s="7">
        <v>172</v>
      </c>
      <c r="P3" s="7">
        <v>0</v>
      </c>
      <c r="Q3" s="7">
        <v>100</v>
      </c>
      <c r="R3" s="7">
        <v>172</v>
      </c>
      <c r="S3" s="6" t="s">
        <v>0</v>
      </c>
      <c r="T3" s="6" t="s">
        <v>0</v>
      </c>
      <c r="U3" s="8">
        <v>2340000</v>
      </c>
      <c r="V3" s="8">
        <v>99575.58</v>
      </c>
      <c r="W3" s="6" t="s">
        <v>1</v>
      </c>
      <c r="X3" s="6" t="s">
        <v>0</v>
      </c>
      <c r="Y3" s="9" t="s">
        <v>0</v>
      </c>
      <c r="Z3" s="9" t="s">
        <v>1</v>
      </c>
      <c r="AA3" s="6" t="s">
        <v>0</v>
      </c>
      <c r="AB3" s="6" t="s">
        <v>1</v>
      </c>
      <c r="AC3" s="6" t="s">
        <v>0</v>
      </c>
      <c r="AD3" s="6">
        <v>3</v>
      </c>
    </row>
    <row r="4" spans="1:32" ht="24" x14ac:dyDescent="0.3">
      <c r="A4" s="4" t="s">
        <v>133</v>
      </c>
      <c r="B4" s="5" t="s">
        <v>132</v>
      </c>
      <c r="C4" s="5" t="s">
        <v>131</v>
      </c>
      <c r="D4" s="5" t="s">
        <v>97</v>
      </c>
      <c r="E4" s="5" t="s">
        <v>130</v>
      </c>
      <c r="F4" s="5" t="s">
        <v>129</v>
      </c>
      <c r="G4" s="6" t="s">
        <v>0</v>
      </c>
      <c r="H4" s="6" t="s">
        <v>4</v>
      </c>
      <c r="I4" s="6" t="s">
        <v>0</v>
      </c>
      <c r="J4" s="6" t="s">
        <v>111</v>
      </c>
      <c r="K4" s="6" t="s">
        <v>78</v>
      </c>
      <c r="L4" s="6" t="s">
        <v>1</v>
      </c>
      <c r="M4" s="6" t="s">
        <v>1</v>
      </c>
      <c r="N4" s="7">
        <v>120</v>
      </c>
      <c r="O4" s="7">
        <v>120</v>
      </c>
      <c r="P4" s="7">
        <v>0</v>
      </c>
      <c r="Q4" s="7">
        <v>100</v>
      </c>
      <c r="R4" s="7">
        <f t="shared" ref="R4:R26" si="0">ROUNDUP((N4*Q4)/100,0)</f>
        <v>120</v>
      </c>
      <c r="S4" s="6" t="s">
        <v>1</v>
      </c>
      <c r="T4" s="6" t="s">
        <v>0</v>
      </c>
      <c r="U4" s="8">
        <v>2130000</v>
      </c>
      <c r="V4" s="8">
        <v>129916.35</v>
      </c>
      <c r="W4" s="6" t="s">
        <v>1</v>
      </c>
      <c r="X4" s="6" t="s">
        <v>0</v>
      </c>
      <c r="Y4" s="9" t="s">
        <v>1</v>
      </c>
      <c r="Z4" s="9" t="s">
        <v>0</v>
      </c>
      <c r="AA4" s="6" t="s">
        <v>0</v>
      </c>
      <c r="AB4" s="6" t="s">
        <v>0</v>
      </c>
      <c r="AC4" s="6" t="s">
        <v>0</v>
      </c>
      <c r="AD4" s="6">
        <v>25</v>
      </c>
    </row>
    <row r="5" spans="1:32" ht="48" x14ac:dyDescent="0.3">
      <c r="A5" s="4" t="s">
        <v>128</v>
      </c>
      <c r="B5" s="5" t="s">
        <v>127</v>
      </c>
      <c r="C5" s="5" t="s">
        <v>126</v>
      </c>
      <c r="D5" s="5" t="s">
        <v>97</v>
      </c>
      <c r="E5" s="5" t="s">
        <v>125</v>
      </c>
      <c r="F5" s="5" t="s">
        <v>124</v>
      </c>
      <c r="G5" s="6" t="s">
        <v>0</v>
      </c>
      <c r="H5" s="6" t="s">
        <v>12</v>
      </c>
      <c r="I5" s="6" t="s">
        <v>0</v>
      </c>
      <c r="J5" s="6" t="s">
        <v>3</v>
      </c>
      <c r="K5" s="6" t="s">
        <v>78</v>
      </c>
      <c r="L5" s="6" t="s">
        <v>1</v>
      </c>
      <c r="M5" s="6" t="s">
        <v>0</v>
      </c>
      <c r="N5" s="7">
        <v>128</v>
      </c>
      <c r="O5" s="7">
        <v>128</v>
      </c>
      <c r="P5" s="7">
        <v>0</v>
      </c>
      <c r="Q5" s="7">
        <v>100</v>
      </c>
      <c r="R5" s="7">
        <f t="shared" si="0"/>
        <v>128</v>
      </c>
      <c r="S5" s="6" t="s">
        <v>0</v>
      </c>
      <c r="T5" s="6" t="s">
        <v>0</v>
      </c>
      <c r="U5" s="8">
        <v>2250000</v>
      </c>
      <c r="V5" s="8">
        <v>128658.35</v>
      </c>
      <c r="W5" s="6" t="s">
        <v>1</v>
      </c>
      <c r="X5" s="6" t="s">
        <v>0</v>
      </c>
      <c r="Y5" s="9" t="s">
        <v>0</v>
      </c>
      <c r="Z5" s="9" t="s">
        <v>1</v>
      </c>
      <c r="AA5" s="6" t="s">
        <v>0</v>
      </c>
      <c r="AB5" s="6" t="s">
        <v>1</v>
      </c>
      <c r="AC5" s="6" t="s">
        <v>0</v>
      </c>
      <c r="AD5" s="6">
        <v>6</v>
      </c>
    </row>
    <row r="6" spans="1:32" ht="48" x14ac:dyDescent="0.3">
      <c r="A6" s="4" t="s">
        <v>123</v>
      </c>
      <c r="B6" s="5" t="s">
        <v>122</v>
      </c>
      <c r="C6" s="5" t="s">
        <v>121</v>
      </c>
      <c r="D6" s="5" t="s">
        <v>120</v>
      </c>
      <c r="E6" s="5" t="s">
        <v>119</v>
      </c>
      <c r="F6" s="5" t="s">
        <v>118</v>
      </c>
      <c r="G6" s="6" t="s">
        <v>0</v>
      </c>
      <c r="H6" s="6" t="s">
        <v>4</v>
      </c>
      <c r="I6" s="6" t="s">
        <v>0</v>
      </c>
      <c r="J6" s="6" t="s">
        <v>3</v>
      </c>
      <c r="K6" s="6" t="s">
        <v>2</v>
      </c>
      <c r="L6" s="6" t="s">
        <v>1</v>
      </c>
      <c r="M6" s="6" t="s">
        <v>0</v>
      </c>
      <c r="N6" s="7">
        <v>120</v>
      </c>
      <c r="O6" s="7">
        <v>120</v>
      </c>
      <c r="P6" s="7">
        <v>0</v>
      </c>
      <c r="Q6" s="7">
        <v>100</v>
      </c>
      <c r="R6" s="7">
        <f t="shared" si="0"/>
        <v>120</v>
      </c>
      <c r="S6" s="6" t="s">
        <v>0</v>
      </c>
      <c r="T6" s="6" t="s">
        <v>0</v>
      </c>
      <c r="U6" s="8">
        <v>2561000</v>
      </c>
      <c r="V6" s="8">
        <v>117379.17</v>
      </c>
      <c r="W6" s="6" t="s">
        <v>1</v>
      </c>
      <c r="X6" s="6" t="s">
        <v>0</v>
      </c>
      <c r="Y6" s="9" t="s">
        <v>1</v>
      </c>
      <c r="Z6" s="9" t="s">
        <v>0</v>
      </c>
      <c r="AA6" s="6" t="s">
        <v>0</v>
      </c>
      <c r="AB6" s="6" t="s">
        <v>0</v>
      </c>
      <c r="AC6" s="6" t="s">
        <v>0</v>
      </c>
      <c r="AD6" s="6">
        <v>19</v>
      </c>
      <c r="AF6" s="10" t="s">
        <v>117</v>
      </c>
    </row>
    <row r="7" spans="1:32" ht="24" x14ac:dyDescent="0.3">
      <c r="A7" s="4" t="s">
        <v>116</v>
      </c>
      <c r="B7" s="5" t="s">
        <v>115</v>
      </c>
      <c r="C7" s="5" t="s">
        <v>114</v>
      </c>
      <c r="D7" s="5" t="s">
        <v>97</v>
      </c>
      <c r="E7" s="5" t="s">
        <v>113</v>
      </c>
      <c r="F7" s="5" t="s">
        <v>112</v>
      </c>
      <c r="G7" s="6" t="s">
        <v>0</v>
      </c>
      <c r="H7" s="6" t="s">
        <v>12</v>
      </c>
      <c r="I7" s="6" t="s">
        <v>0</v>
      </c>
      <c r="J7" s="6" t="s">
        <v>111</v>
      </c>
      <c r="K7" s="6" t="s">
        <v>78</v>
      </c>
      <c r="L7" s="6" t="s">
        <v>1</v>
      </c>
      <c r="M7" s="6" t="s">
        <v>1</v>
      </c>
      <c r="N7" s="7">
        <v>124</v>
      </c>
      <c r="O7" s="7">
        <v>124</v>
      </c>
      <c r="P7" s="7">
        <v>0</v>
      </c>
      <c r="Q7" s="7">
        <v>100</v>
      </c>
      <c r="R7" s="7">
        <f t="shared" si="0"/>
        <v>124</v>
      </c>
      <c r="S7" s="6" t="s">
        <v>1</v>
      </c>
      <c r="T7" s="6" t="s">
        <v>0</v>
      </c>
      <c r="U7" s="8">
        <v>2200000</v>
      </c>
      <c r="V7" s="8">
        <v>129857.32</v>
      </c>
      <c r="W7" s="6" t="s">
        <v>1</v>
      </c>
      <c r="X7" s="6" t="s">
        <v>0</v>
      </c>
      <c r="Y7" s="9" t="s">
        <v>1</v>
      </c>
      <c r="Z7" s="9" t="s">
        <v>0</v>
      </c>
      <c r="AA7" s="6" t="s">
        <v>0</v>
      </c>
      <c r="AB7" s="6" t="s">
        <v>0</v>
      </c>
      <c r="AC7" s="6" t="s">
        <v>0</v>
      </c>
      <c r="AD7" s="6">
        <v>4</v>
      </c>
    </row>
    <row r="8" spans="1:32" ht="24" x14ac:dyDescent="0.3">
      <c r="A8" s="4" t="s">
        <v>110</v>
      </c>
      <c r="B8" s="5" t="s">
        <v>109</v>
      </c>
      <c r="C8" s="5" t="s">
        <v>108</v>
      </c>
      <c r="D8" s="5" t="s">
        <v>97</v>
      </c>
      <c r="E8" s="5" t="s">
        <v>107</v>
      </c>
      <c r="F8" s="5" t="s">
        <v>106</v>
      </c>
      <c r="G8" s="6" t="s">
        <v>0</v>
      </c>
      <c r="H8" s="6" t="s">
        <v>4</v>
      </c>
      <c r="I8" s="6" t="s">
        <v>0</v>
      </c>
      <c r="J8" s="6" t="s">
        <v>3</v>
      </c>
      <c r="K8" s="6" t="s">
        <v>11</v>
      </c>
      <c r="L8" s="6" t="s">
        <v>1</v>
      </c>
      <c r="M8" s="6" t="s">
        <v>0</v>
      </c>
      <c r="N8" s="7">
        <v>76</v>
      </c>
      <c r="O8" s="7">
        <v>76</v>
      </c>
      <c r="P8" s="7">
        <v>0</v>
      </c>
      <c r="Q8" s="7">
        <v>100</v>
      </c>
      <c r="R8" s="7">
        <f t="shared" si="0"/>
        <v>76</v>
      </c>
      <c r="S8" s="6" t="s">
        <v>0</v>
      </c>
      <c r="T8" s="6" t="s">
        <v>0</v>
      </c>
      <c r="U8" s="8">
        <v>1500000</v>
      </c>
      <c r="V8" s="8">
        <v>131098.18</v>
      </c>
      <c r="W8" s="6" t="s">
        <v>1</v>
      </c>
      <c r="X8" s="6" t="s">
        <v>0</v>
      </c>
      <c r="Y8" s="9" t="s">
        <v>0</v>
      </c>
      <c r="Z8" s="9" t="s">
        <v>0</v>
      </c>
      <c r="AA8" s="6" t="s">
        <v>1</v>
      </c>
      <c r="AB8" s="6" t="s">
        <v>0</v>
      </c>
      <c r="AC8" s="6" t="s">
        <v>0</v>
      </c>
      <c r="AD8" s="6">
        <v>5</v>
      </c>
    </row>
    <row r="9" spans="1:32" ht="24" x14ac:dyDescent="0.3">
      <c r="A9" s="4" t="s">
        <v>105</v>
      </c>
      <c r="B9" s="5" t="s">
        <v>104</v>
      </c>
      <c r="C9" s="5" t="s">
        <v>103</v>
      </c>
      <c r="D9" s="5" t="s">
        <v>97</v>
      </c>
      <c r="E9" s="5" t="s">
        <v>102</v>
      </c>
      <c r="F9" s="5" t="s">
        <v>101</v>
      </c>
      <c r="G9" s="6" t="s">
        <v>0</v>
      </c>
      <c r="H9" s="6" t="s">
        <v>12</v>
      </c>
      <c r="I9" s="6" t="s">
        <v>0</v>
      </c>
      <c r="J9" s="6" t="s">
        <v>3</v>
      </c>
      <c r="K9" s="6" t="s">
        <v>2</v>
      </c>
      <c r="L9" s="6" t="s">
        <v>1</v>
      </c>
      <c r="M9" s="6" t="s">
        <v>0</v>
      </c>
      <c r="N9" s="7">
        <v>85</v>
      </c>
      <c r="O9" s="7">
        <v>85</v>
      </c>
      <c r="P9" s="7">
        <v>0</v>
      </c>
      <c r="Q9" s="7">
        <v>100</v>
      </c>
      <c r="R9" s="7">
        <f t="shared" si="0"/>
        <v>85</v>
      </c>
      <c r="S9" s="6" t="s">
        <v>0</v>
      </c>
      <c r="T9" s="6" t="s">
        <v>0</v>
      </c>
      <c r="U9" s="8">
        <v>1950000</v>
      </c>
      <c r="V9" s="8">
        <v>126176.47</v>
      </c>
      <c r="W9" s="6" t="s">
        <v>1</v>
      </c>
      <c r="X9" s="6" t="s">
        <v>0</v>
      </c>
      <c r="Y9" s="9" t="s">
        <v>0</v>
      </c>
      <c r="Z9" s="9" t="s">
        <v>0</v>
      </c>
      <c r="AA9" s="6" t="s">
        <v>1</v>
      </c>
      <c r="AB9" s="6" t="s">
        <v>1</v>
      </c>
      <c r="AC9" s="6" t="s">
        <v>0</v>
      </c>
      <c r="AD9" s="6">
        <v>9</v>
      </c>
    </row>
    <row r="10" spans="1:32" ht="36" x14ac:dyDescent="0.3">
      <c r="A10" s="4" t="s">
        <v>100</v>
      </c>
      <c r="B10" s="5" t="s">
        <v>99</v>
      </c>
      <c r="C10" s="5" t="s">
        <v>98</v>
      </c>
      <c r="D10" s="5" t="s">
        <v>97</v>
      </c>
      <c r="E10" s="5" t="s">
        <v>96</v>
      </c>
      <c r="F10" s="5" t="s">
        <v>95</v>
      </c>
      <c r="G10" s="6" t="s">
        <v>0</v>
      </c>
      <c r="H10" s="6" t="s">
        <v>12</v>
      </c>
      <c r="I10" s="6" t="s">
        <v>0</v>
      </c>
      <c r="J10" s="6" t="s">
        <v>3</v>
      </c>
      <c r="K10" s="6" t="s">
        <v>2</v>
      </c>
      <c r="L10" s="6" t="s">
        <v>1</v>
      </c>
      <c r="M10" s="6" t="s">
        <v>0</v>
      </c>
      <c r="N10" s="7">
        <v>103</v>
      </c>
      <c r="O10" s="7">
        <v>103</v>
      </c>
      <c r="P10" s="7">
        <v>0</v>
      </c>
      <c r="Q10" s="7">
        <v>100</v>
      </c>
      <c r="R10" s="7">
        <f t="shared" si="0"/>
        <v>103</v>
      </c>
      <c r="S10" s="6" t="s">
        <v>0</v>
      </c>
      <c r="T10" s="6" t="s">
        <v>0</v>
      </c>
      <c r="U10" s="8">
        <v>2400000</v>
      </c>
      <c r="V10" s="8">
        <v>128155.34</v>
      </c>
      <c r="W10" s="6" t="s">
        <v>1</v>
      </c>
      <c r="X10" s="6" t="s">
        <v>0</v>
      </c>
      <c r="Y10" s="9" t="s">
        <v>1</v>
      </c>
      <c r="Z10" s="9" t="s">
        <v>1</v>
      </c>
      <c r="AA10" s="6" t="s">
        <v>0</v>
      </c>
      <c r="AB10" s="6" t="s">
        <v>1</v>
      </c>
      <c r="AC10" s="6" t="s">
        <v>0</v>
      </c>
      <c r="AD10" s="6">
        <v>15</v>
      </c>
    </row>
    <row r="11" spans="1:32" ht="24" x14ac:dyDescent="0.3">
      <c r="A11" s="4" t="s">
        <v>94</v>
      </c>
      <c r="B11" s="5" t="s">
        <v>93</v>
      </c>
      <c r="C11" s="5" t="s">
        <v>92</v>
      </c>
      <c r="D11" s="5" t="s">
        <v>87</v>
      </c>
      <c r="E11" s="5" t="s">
        <v>91</v>
      </c>
      <c r="F11" s="5" t="s">
        <v>85</v>
      </c>
      <c r="G11" s="6" t="s">
        <v>0</v>
      </c>
      <c r="H11" s="6" t="s">
        <v>12</v>
      </c>
      <c r="I11" s="6" t="s">
        <v>0</v>
      </c>
      <c r="J11" s="6" t="s">
        <v>3</v>
      </c>
      <c r="K11" s="6" t="s">
        <v>78</v>
      </c>
      <c r="L11" s="6" t="s">
        <v>1</v>
      </c>
      <c r="M11" s="6" t="s">
        <v>0</v>
      </c>
      <c r="N11" s="7">
        <v>120</v>
      </c>
      <c r="O11" s="7">
        <v>120</v>
      </c>
      <c r="P11" s="7">
        <v>0</v>
      </c>
      <c r="Q11" s="7">
        <v>100</v>
      </c>
      <c r="R11" s="7">
        <f t="shared" si="0"/>
        <v>120</v>
      </c>
      <c r="S11" s="6" t="s">
        <v>0</v>
      </c>
      <c r="T11" s="6" t="s">
        <v>0</v>
      </c>
      <c r="U11" s="8">
        <v>2150000</v>
      </c>
      <c r="V11" s="8">
        <v>131136.22</v>
      </c>
      <c r="W11" s="6" t="s">
        <v>1</v>
      </c>
      <c r="X11" s="6" t="s">
        <v>0</v>
      </c>
      <c r="Y11" s="9" t="s">
        <v>0</v>
      </c>
      <c r="Z11" s="9" t="s">
        <v>1</v>
      </c>
      <c r="AA11" s="6" t="s">
        <v>0</v>
      </c>
      <c r="AB11" s="6" t="s">
        <v>1</v>
      </c>
      <c r="AC11" s="6" t="s">
        <v>0</v>
      </c>
      <c r="AD11" s="6">
        <v>13</v>
      </c>
    </row>
    <row r="12" spans="1:32" ht="24" x14ac:dyDescent="0.3">
      <c r="A12" s="4" t="s">
        <v>90</v>
      </c>
      <c r="B12" s="5" t="s">
        <v>89</v>
      </c>
      <c r="C12" s="5" t="s">
        <v>88</v>
      </c>
      <c r="D12" s="5" t="s">
        <v>87</v>
      </c>
      <c r="E12" s="5" t="s">
        <v>86</v>
      </c>
      <c r="F12" s="5" t="s">
        <v>85</v>
      </c>
      <c r="G12" s="6" t="s">
        <v>0</v>
      </c>
      <c r="H12" s="6" t="s">
        <v>4</v>
      </c>
      <c r="I12" s="6" t="s">
        <v>0</v>
      </c>
      <c r="J12" s="6" t="s">
        <v>3</v>
      </c>
      <c r="K12" s="6" t="s">
        <v>2</v>
      </c>
      <c r="L12" s="6" t="s">
        <v>1</v>
      </c>
      <c r="M12" s="6" t="s">
        <v>0</v>
      </c>
      <c r="N12" s="7">
        <v>97</v>
      </c>
      <c r="O12" s="7">
        <v>97</v>
      </c>
      <c r="P12" s="7">
        <v>0</v>
      </c>
      <c r="Q12" s="7">
        <v>100</v>
      </c>
      <c r="R12" s="7">
        <f t="shared" si="0"/>
        <v>97</v>
      </c>
      <c r="S12" s="6" t="s">
        <v>0</v>
      </c>
      <c r="T12" s="6" t="s">
        <v>0</v>
      </c>
      <c r="U12" s="8">
        <v>2325000</v>
      </c>
      <c r="V12" s="8">
        <v>131829.9</v>
      </c>
      <c r="W12" s="6" t="s">
        <v>1</v>
      </c>
      <c r="X12" s="6" t="s">
        <v>0</v>
      </c>
      <c r="Y12" s="9" t="s">
        <v>1</v>
      </c>
      <c r="Z12" s="9" t="s">
        <v>0</v>
      </c>
      <c r="AA12" s="6" t="s">
        <v>0</v>
      </c>
      <c r="AB12" s="6" t="s">
        <v>0</v>
      </c>
      <c r="AC12" s="6" t="s">
        <v>0</v>
      </c>
      <c r="AD12" s="6">
        <v>8</v>
      </c>
    </row>
    <row r="13" spans="1:32" ht="24" x14ac:dyDescent="0.3">
      <c r="A13" s="4" t="s">
        <v>84</v>
      </c>
      <c r="B13" s="5" t="s">
        <v>83</v>
      </c>
      <c r="C13" s="5" t="s">
        <v>82</v>
      </c>
      <c r="D13" s="5" t="s">
        <v>81</v>
      </c>
      <c r="E13" s="5" t="s">
        <v>80</v>
      </c>
      <c r="F13" s="5" t="s">
        <v>79</v>
      </c>
      <c r="G13" s="6" t="s">
        <v>0</v>
      </c>
      <c r="H13" s="6" t="s">
        <v>12</v>
      </c>
      <c r="I13" s="6" t="s">
        <v>0</v>
      </c>
      <c r="J13" s="6" t="s">
        <v>3</v>
      </c>
      <c r="K13" s="6" t="s">
        <v>78</v>
      </c>
      <c r="L13" s="6" t="s">
        <v>1</v>
      </c>
      <c r="M13" s="6" t="s">
        <v>0</v>
      </c>
      <c r="N13" s="7">
        <v>108</v>
      </c>
      <c r="O13" s="7">
        <v>108</v>
      </c>
      <c r="P13" s="7">
        <v>0</v>
      </c>
      <c r="Q13" s="7">
        <v>100</v>
      </c>
      <c r="R13" s="7">
        <f t="shared" si="0"/>
        <v>108</v>
      </c>
      <c r="S13" s="6" t="s">
        <v>0</v>
      </c>
      <c r="T13" s="6" t="s">
        <v>0</v>
      </c>
      <c r="U13" s="8">
        <v>2000000</v>
      </c>
      <c r="V13" s="8">
        <v>135541.31</v>
      </c>
      <c r="W13" s="6" t="s">
        <v>1</v>
      </c>
      <c r="X13" s="6" t="s">
        <v>0</v>
      </c>
      <c r="Y13" s="9" t="s">
        <v>1</v>
      </c>
      <c r="Z13" s="9" t="s">
        <v>0</v>
      </c>
      <c r="AA13" s="6" t="s">
        <v>0</v>
      </c>
      <c r="AB13" s="6" t="s">
        <v>0</v>
      </c>
      <c r="AC13" s="6" t="s">
        <v>0</v>
      </c>
      <c r="AD13" s="6">
        <v>11</v>
      </c>
    </row>
    <row r="14" spans="1:32" ht="36" x14ac:dyDescent="0.3">
      <c r="A14" s="4" t="s">
        <v>77</v>
      </c>
      <c r="B14" s="5" t="s">
        <v>76</v>
      </c>
      <c r="C14" s="5" t="s">
        <v>75</v>
      </c>
      <c r="D14" s="5" t="s">
        <v>74</v>
      </c>
      <c r="E14" s="5" t="s">
        <v>73</v>
      </c>
      <c r="F14" s="5" t="s">
        <v>72</v>
      </c>
      <c r="G14" s="6" t="s">
        <v>1</v>
      </c>
      <c r="H14" s="6" t="s">
        <v>12</v>
      </c>
      <c r="I14" s="6" t="s">
        <v>0</v>
      </c>
      <c r="J14" s="6" t="s">
        <v>3</v>
      </c>
      <c r="K14" s="6" t="s">
        <v>2</v>
      </c>
      <c r="L14" s="6" t="s">
        <v>1</v>
      </c>
      <c r="M14" s="6" t="s">
        <v>0</v>
      </c>
      <c r="N14" s="7">
        <v>90</v>
      </c>
      <c r="O14" s="7">
        <v>90</v>
      </c>
      <c r="P14" s="7">
        <v>0</v>
      </c>
      <c r="Q14" s="7">
        <v>100</v>
      </c>
      <c r="R14" s="7">
        <f t="shared" si="0"/>
        <v>90</v>
      </c>
      <c r="S14" s="6" t="s">
        <v>0</v>
      </c>
      <c r="T14" s="6" t="s">
        <v>0</v>
      </c>
      <c r="U14" s="8">
        <v>2009601</v>
      </c>
      <c r="V14" s="8">
        <v>122808.95</v>
      </c>
      <c r="W14" s="6" t="s">
        <v>1</v>
      </c>
      <c r="X14" s="6" t="s">
        <v>0</v>
      </c>
      <c r="Y14" s="9" t="s">
        <v>0</v>
      </c>
      <c r="Z14" s="9" t="s">
        <v>0</v>
      </c>
      <c r="AA14" s="6" t="s">
        <v>0</v>
      </c>
      <c r="AB14" s="6" t="s">
        <v>0</v>
      </c>
      <c r="AC14" s="6" t="s">
        <v>1</v>
      </c>
      <c r="AD14" s="6">
        <v>22</v>
      </c>
    </row>
    <row r="15" spans="1:32" ht="60" x14ac:dyDescent="0.3">
      <c r="A15" s="4" t="s">
        <v>71</v>
      </c>
      <c r="B15" s="5" t="s">
        <v>70</v>
      </c>
      <c r="C15" s="5" t="s">
        <v>69</v>
      </c>
      <c r="D15" s="5" t="s">
        <v>7</v>
      </c>
      <c r="E15" s="5" t="s">
        <v>68</v>
      </c>
      <c r="F15" s="5" t="s">
        <v>67</v>
      </c>
      <c r="G15" s="6" t="s">
        <v>0</v>
      </c>
      <c r="H15" s="6" t="s">
        <v>12</v>
      </c>
      <c r="I15" s="6" t="s">
        <v>0</v>
      </c>
      <c r="J15" s="6" t="s">
        <v>3</v>
      </c>
      <c r="K15" s="6" t="s">
        <v>2</v>
      </c>
      <c r="L15" s="6" t="s">
        <v>1</v>
      </c>
      <c r="M15" s="6" t="s">
        <v>0</v>
      </c>
      <c r="N15" s="7">
        <v>120</v>
      </c>
      <c r="O15" s="7">
        <v>120</v>
      </c>
      <c r="P15" s="7">
        <v>0</v>
      </c>
      <c r="Q15" s="7">
        <v>100</v>
      </c>
      <c r="R15" s="7">
        <f t="shared" si="0"/>
        <v>120</v>
      </c>
      <c r="S15" s="6" t="s">
        <v>0</v>
      </c>
      <c r="T15" s="6" t="s">
        <v>0</v>
      </c>
      <c r="U15" s="8">
        <v>2561000</v>
      </c>
      <c r="V15" s="8">
        <v>117379.17</v>
      </c>
      <c r="W15" s="6" t="s">
        <v>1</v>
      </c>
      <c r="X15" s="6" t="s">
        <v>0</v>
      </c>
      <c r="Y15" s="9" t="s">
        <v>1</v>
      </c>
      <c r="Z15" s="9" t="s">
        <v>0</v>
      </c>
      <c r="AA15" s="6" t="s">
        <v>0</v>
      </c>
      <c r="AB15" s="6" t="s">
        <v>0</v>
      </c>
      <c r="AC15" s="6" t="s">
        <v>0</v>
      </c>
      <c r="AD15" s="6">
        <v>12</v>
      </c>
    </row>
    <row r="16" spans="1:32" ht="36" x14ac:dyDescent="0.3">
      <c r="A16" s="4" t="s">
        <v>66</v>
      </c>
      <c r="B16" s="5" t="s">
        <v>65</v>
      </c>
      <c r="C16" s="5" t="s">
        <v>64</v>
      </c>
      <c r="D16" s="5" t="s">
        <v>15</v>
      </c>
      <c r="E16" s="5" t="s">
        <v>63</v>
      </c>
      <c r="F16" s="5" t="s">
        <v>13</v>
      </c>
      <c r="G16" s="6" t="s">
        <v>0</v>
      </c>
      <c r="H16" s="6" t="s">
        <v>4</v>
      </c>
      <c r="I16" s="6" t="s">
        <v>0</v>
      </c>
      <c r="J16" s="6" t="s">
        <v>3</v>
      </c>
      <c r="K16" s="6" t="s">
        <v>2</v>
      </c>
      <c r="L16" s="6" t="s">
        <v>1</v>
      </c>
      <c r="M16" s="6" t="s">
        <v>0</v>
      </c>
      <c r="N16" s="7">
        <v>100</v>
      </c>
      <c r="O16" s="7">
        <v>100</v>
      </c>
      <c r="P16" s="7">
        <v>0</v>
      </c>
      <c r="Q16" s="7">
        <v>100</v>
      </c>
      <c r="R16" s="7">
        <f t="shared" si="0"/>
        <v>100</v>
      </c>
      <c r="S16" s="6" t="s">
        <v>0</v>
      </c>
      <c r="T16" s="6" t="s">
        <v>0</v>
      </c>
      <c r="U16" s="8">
        <v>2544000</v>
      </c>
      <c r="V16" s="8">
        <v>139920</v>
      </c>
      <c r="W16" s="6" t="s">
        <v>1</v>
      </c>
      <c r="X16" s="6" t="s">
        <v>0</v>
      </c>
      <c r="Y16" s="9" t="s">
        <v>1</v>
      </c>
      <c r="Z16" s="9" t="s">
        <v>0</v>
      </c>
      <c r="AA16" s="6" t="s">
        <v>0</v>
      </c>
      <c r="AB16" s="6" t="s">
        <v>0</v>
      </c>
      <c r="AC16" s="6" t="s">
        <v>0</v>
      </c>
      <c r="AD16" s="6">
        <v>20</v>
      </c>
    </row>
    <row r="17" spans="1:30" ht="36" x14ac:dyDescent="0.3">
      <c r="A17" s="4" t="s">
        <v>62</v>
      </c>
      <c r="B17" s="5" t="s">
        <v>61</v>
      </c>
      <c r="C17" s="5" t="s">
        <v>60</v>
      </c>
      <c r="D17" s="5" t="s">
        <v>15</v>
      </c>
      <c r="E17" s="5" t="s">
        <v>59</v>
      </c>
      <c r="F17" s="5" t="s">
        <v>13</v>
      </c>
      <c r="G17" s="6" t="s">
        <v>0</v>
      </c>
      <c r="H17" s="6" t="s">
        <v>12</v>
      </c>
      <c r="I17" s="6" t="s">
        <v>0</v>
      </c>
      <c r="J17" s="6" t="s">
        <v>3</v>
      </c>
      <c r="K17" s="6" t="s">
        <v>2</v>
      </c>
      <c r="L17" s="6" t="s">
        <v>1</v>
      </c>
      <c r="M17" s="6" t="s">
        <v>0</v>
      </c>
      <c r="N17" s="7">
        <v>100</v>
      </c>
      <c r="O17" s="7">
        <v>100</v>
      </c>
      <c r="P17" s="7">
        <v>0</v>
      </c>
      <c r="Q17" s="7">
        <v>100</v>
      </c>
      <c r="R17" s="7">
        <f t="shared" si="0"/>
        <v>100</v>
      </c>
      <c r="S17" s="6" t="s">
        <v>0</v>
      </c>
      <c r="T17" s="6" t="s">
        <v>0</v>
      </c>
      <c r="U17" s="8">
        <v>2544100</v>
      </c>
      <c r="V17" s="8">
        <v>139925.5</v>
      </c>
      <c r="W17" s="6" t="s">
        <v>1</v>
      </c>
      <c r="X17" s="6" t="s">
        <v>0</v>
      </c>
      <c r="Y17" s="9" t="s">
        <v>1</v>
      </c>
      <c r="Z17" s="9" t="s">
        <v>0</v>
      </c>
      <c r="AA17" s="6" t="s">
        <v>0</v>
      </c>
      <c r="AB17" s="6" t="s">
        <v>0</v>
      </c>
      <c r="AC17" s="6" t="s">
        <v>0</v>
      </c>
      <c r="AD17" s="6">
        <v>14</v>
      </c>
    </row>
    <row r="18" spans="1:30" x14ac:dyDescent="0.3">
      <c r="A18" s="4" t="s">
        <v>58</v>
      </c>
      <c r="B18" s="5" t="s">
        <v>57</v>
      </c>
      <c r="C18" s="5" t="s">
        <v>56</v>
      </c>
      <c r="D18" s="5" t="s">
        <v>22</v>
      </c>
      <c r="E18" s="5" t="s">
        <v>55</v>
      </c>
      <c r="F18" s="5" t="s">
        <v>54</v>
      </c>
      <c r="G18" s="6" t="s">
        <v>0</v>
      </c>
      <c r="H18" s="6" t="s">
        <v>4</v>
      </c>
      <c r="I18" s="6" t="s">
        <v>0</v>
      </c>
      <c r="J18" s="6" t="s">
        <v>3</v>
      </c>
      <c r="K18" s="6" t="s">
        <v>31</v>
      </c>
      <c r="L18" s="6" t="s">
        <v>1</v>
      </c>
      <c r="M18" s="6" t="s">
        <v>0</v>
      </c>
      <c r="N18" s="7">
        <v>130</v>
      </c>
      <c r="O18" s="7">
        <v>130</v>
      </c>
      <c r="P18" s="7">
        <v>0</v>
      </c>
      <c r="Q18" s="7">
        <v>100</v>
      </c>
      <c r="R18" s="7">
        <f t="shared" si="0"/>
        <v>130</v>
      </c>
      <c r="S18" s="6" t="s">
        <v>0</v>
      </c>
      <c r="T18" s="6" t="s">
        <v>0</v>
      </c>
      <c r="U18" s="8">
        <v>2561000</v>
      </c>
      <c r="V18" s="8">
        <v>144188.85</v>
      </c>
      <c r="W18" s="6" t="s">
        <v>1</v>
      </c>
      <c r="X18" s="6" t="s">
        <v>0</v>
      </c>
      <c r="Y18" s="9" t="s">
        <v>0</v>
      </c>
      <c r="Z18" s="9" t="s">
        <v>1</v>
      </c>
      <c r="AA18" s="6" t="s">
        <v>0</v>
      </c>
      <c r="AB18" s="6" t="s">
        <v>0</v>
      </c>
      <c r="AC18" s="6" t="s">
        <v>0</v>
      </c>
      <c r="AD18" s="6">
        <v>7</v>
      </c>
    </row>
    <row r="19" spans="1:30" ht="24" x14ac:dyDescent="0.3">
      <c r="A19" s="4" t="s">
        <v>53</v>
      </c>
      <c r="B19" s="5" t="s">
        <v>52</v>
      </c>
      <c r="C19" s="5" t="s">
        <v>51</v>
      </c>
      <c r="D19" s="5" t="s">
        <v>45</v>
      </c>
      <c r="E19" s="5" t="s">
        <v>50</v>
      </c>
      <c r="F19" s="5" t="s">
        <v>49</v>
      </c>
      <c r="G19" s="6" t="s">
        <v>0</v>
      </c>
      <c r="H19" s="6" t="s">
        <v>4</v>
      </c>
      <c r="I19" s="6" t="s">
        <v>0</v>
      </c>
      <c r="J19" s="6" t="s">
        <v>3</v>
      </c>
      <c r="K19" s="6" t="s">
        <v>2</v>
      </c>
      <c r="L19" s="6" t="s">
        <v>1</v>
      </c>
      <c r="M19" s="6" t="s">
        <v>0</v>
      </c>
      <c r="N19" s="7">
        <v>108</v>
      </c>
      <c r="O19" s="7">
        <v>108</v>
      </c>
      <c r="P19" s="7">
        <v>0</v>
      </c>
      <c r="Q19" s="7">
        <v>100</v>
      </c>
      <c r="R19" s="7">
        <f t="shared" si="0"/>
        <v>108</v>
      </c>
      <c r="S19" s="6" t="s">
        <v>0</v>
      </c>
      <c r="T19" s="6" t="s">
        <v>0</v>
      </c>
      <c r="U19" s="8">
        <v>2561000</v>
      </c>
      <c r="V19" s="8">
        <v>130421.3</v>
      </c>
      <c r="W19" s="6" t="s">
        <v>1</v>
      </c>
      <c r="X19" s="6" t="s">
        <v>0</v>
      </c>
      <c r="Y19" s="9" t="s">
        <v>1</v>
      </c>
      <c r="Z19" s="9" t="s">
        <v>0</v>
      </c>
      <c r="AA19" s="6" t="s">
        <v>0</v>
      </c>
      <c r="AB19" s="6" t="s">
        <v>0</v>
      </c>
      <c r="AC19" s="6" t="s">
        <v>0</v>
      </c>
      <c r="AD19" s="6">
        <v>18</v>
      </c>
    </row>
    <row r="20" spans="1:30" ht="36" x14ac:dyDescent="0.3">
      <c r="A20" s="4" t="s">
        <v>48</v>
      </c>
      <c r="B20" s="5" t="s">
        <v>47</v>
      </c>
      <c r="C20" s="5" t="s">
        <v>46</v>
      </c>
      <c r="D20" s="5" t="s">
        <v>45</v>
      </c>
      <c r="E20" s="5" t="s">
        <v>44</v>
      </c>
      <c r="F20" s="5" t="s">
        <v>43</v>
      </c>
      <c r="G20" s="6" t="s">
        <v>0</v>
      </c>
      <c r="H20" s="6" t="s">
        <v>12</v>
      </c>
      <c r="I20" s="6" t="s">
        <v>0</v>
      </c>
      <c r="J20" s="6" t="s">
        <v>3</v>
      </c>
      <c r="K20" s="6" t="s">
        <v>2</v>
      </c>
      <c r="L20" s="6" t="s">
        <v>1</v>
      </c>
      <c r="M20" s="6" t="s">
        <v>0</v>
      </c>
      <c r="N20" s="7">
        <v>80</v>
      </c>
      <c r="O20" s="7">
        <v>80</v>
      </c>
      <c r="P20" s="7">
        <v>0</v>
      </c>
      <c r="Q20" s="7">
        <v>100</v>
      </c>
      <c r="R20" s="7">
        <f t="shared" si="0"/>
        <v>80</v>
      </c>
      <c r="S20" s="6" t="s">
        <v>0</v>
      </c>
      <c r="T20" s="6" t="s">
        <v>0</v>
      </c>
      <c r="U20" s="8">
        <v>2050000</v>
      </c>
      <c r="V20" s="8">
        <v>140937.5</v>
      </c>
      <c r="W20" s="6" t="s">
        <v>1</v>
      </c>
      <c r="X20" s="6" t="s">
        <v>0</v>
      </c>
      <c r="Y20" s="9" t="s">
        <v>0</v>
      </c>
      <c r="Z20" s="9" t="s">
        <v>0</v>
      </c>
      <c r="AA20" s="6" t="s">
        <v>1</v>
      </c>
      <c r="AB20" s="6" t="s">
        <v>1</v>
      </c>
      <c r="AC20" s="6" t="s">
        <v>0</v>
      </c>
      <c r="AD20" s="6">
        <v>17</v>
      </c>
    </row>
    <row r="21" spans="1:30" ht="24" x14ac:dyDescent="0.3">
      <c r="A21" s="4" t="s">
        <v>42</v>
      </c>
      <c r="B21" s="5" t="s">
        <v>41</v>
      </c>
      <c r="C21" s="5" t="s">
        <v>40</v>
      </c>
      <c r="D21" s="5" t="s">
        <v>39</v>
      </c>
      <c r="E21" s="5" t="s">
        <v>38</v>
      </c>
      <c r="F21" s="5" t="s">
        <v>37</v>
      </c>
      <c r="G21" s="6" t="s">
        <v>0</v>
      </c>
      <c r="H21" s="6" t="s">
        <v>4</v>
      </c>
      <c r="I21" s="6" t="s">
        <v>0</v>
      </c>
      <c r="J21" s="6" t="s">
        <v>3</v>
      </c>
      <c r="K21" s="6" t="s">
        <v>2</v>
      </c>
      <c r="L21" s="6" t="s">
        <v>1</v>
      </c>
      <c r="M21" s="6" t="s">
        <v>0</v>
      </c>
      <c r="N21" s="7">
        <v>100</v>
      </c>
      <c r="O21" s="7">
        <v>100</v>
      </c>
      <c r="P21" s="7">
        <v>0</v>
      </c>
      <c r="Q21" s="7">
        <v>100</v>
      </c>
      <c r="R21" s="7">
        <f t="shared" si="0"/>
        <v>100</v>
      </c>
      <c r="S21" s="6" t="s">
        <v>0</v>
      </c>
      <c r="T21" s="6" t="s">
        <v>0</v>
      </c>
      <c r="U21" s="8">
        <v>2561000</v>
      </c>
      <c r="V21" s="8">
        <v>140855</v>
      </c>
      <c r="W21" s="6" t="s">
        <v>1</v>
      </c>
      <c r="X21" s="6" t="s">
        <v>0</v>
      </c>
      <c r="Y21" s="9" t="s">
        <v>1</v>
      </c>
      <c r="Z21" s="9" t="s">
        <v>0</v>
      </c>
      <c r="AA21" s="6" t="s">
        <v>0</v>
      </c>
      <c r="AB21" s="6" t="s">
        <v>0</v>
      </c>
      <c r="AC21" s="6" t="s">
        <v>0</v>
      </c>
      <c r="AD21" s="6">
        <v>10</v>
      </c>
    </row>
    <row r="22" spans="1:30" ht="24" x14ac:dyDescent="0.3">
      <c r="A22" s="4" t="s">
        <v>36</v>
      </c>
      <c r="B22" s="5" t="s">
        <v>35</v>
      </c>
      <c r="C22" s="5" t="s">
        <v>34</v>
      </c>
      <c r="D22" s="5" t="s">
        <v>22</v>
      </c>
      <c r="E22" s="5" t="s">
        <v>33</v>
      </c>
      <c r="F22" s="5" t="s">
        <v>32</v>
      </c>
      <c r="G22" s="6" t="s">
        <v>0</v>
      </c>
      <c r="H22" s="6" t="s">
        <v>12</v>
      </c>
      <c r="I22" s="6" t="s">
        <v>0</v>
      </c>
      <c r="J22" s="6" t="s">
        <v>3</v>
      </c>
      <c r="K22" s="6" t="s">
        <v>31</v>
      </c>
      <c r="L22" s="6" t="s">
        <v>1</v>
      </c>
      <c r="M22" s="6" t="s">
        <v>0</v>
      </c>
      <c r="N22" s="7">
        <v>130</v>
      </c>
      <c r="O22" s="7">
        <v>130</v>
      </c>
      <c r="P22" s="7">
        <v>0</v>
      </c>
      <c r="Q22" s="7">
        <v>100</v>
      </c>
      <c r="R22" s="7">
        <f t="shared" si="0"/>
        <v>130</v>
      </c>
      <c r="S22" s="6" t="s">
        <v>0</v>
      </c>
      <c r="T22" s="6" t="s">
        <v>0</v>
      </c>
      <c r="U22" s="8">
        <v>2561000</v>
      </c>
      <c r="V22" s="8">
        <v>144188.85</v>
      </c>
      <c r="W22" s="6" t="s">
        <v>1</v>
      </c>
      <c r="X22" s="6" t="s">
        <v>0</v>
      </c>
      <c r="Y22" s="9" t="s">
        <v>0</v>
      </c>
      <c r="Z22" s="9" t="s">
        <v>1</v>
      </c>
      <c r="AA22" s="6" t="s">
        <v>0</v>
      </c>
      <c r="AB22" s="6" t="s">
        <v>1</v>
      </c>
      <c r="AC22" s="6" t="s">
        <v>0</v>
      </c>
      <c r="AD22" s="6">
        <v>21</v>
      </c>
    </row>
    <row r="23" spans="1:30" ht="24" x14ac:dyDescent="0.3">
      <c r="A23" s="4" t="s">
        <v>30</v>
      </c>
      <c r="B23" s="5" t="s">
        <v>29</v>
      </c>
      <c r="C23" s="5" t="s">
        <v>28</v>
      </c>
      <c r="D23" s="5" t="s">
        <v>22</v>
      </c>
      <c r="E23" s="5" t="s">
        <v>27</v>
      </c>
      <c r="F23" s="5" t="s">
        <v>26</v>
      </c>
      <c r="G23" s="6" t="s">
        <v>0</v>
      </c>
      <c r="H23" s="6" t="s">
        <v>12</v>
      </c>
      <c r="I23" s="6" t="s">
        <v>0</v>
      </c>
      <c r="J23" s="6" t="s">
        <v>3</v>
      </c>
      <c r="K23" s="6" t="s">
        <v>2</v>
      </c>
      <c r="L23" s="6" t="s">
        <v>1</v>
      </c>
      <c r="M23" s="6" t="s">
        <v>0</v>
      </c>
      <c r="N23" s="7">
        <v>79</v>
      </c>
      <c r="O23" s="7">
        <v>79</v>
      </c>
      <c r="P23" s="7">
        <v>0</v>
      </c>
      <c r="Q23" s="7">
        <v>100</v>
      </c>
      <c r="R23" s="7">
        <f t="shared" si="0"/>
        <v>79</v>
      </c>
      <c r="S23" s="6" t="s">
        <v>0</v>
      </c>
      <c r="T23" s="6" t="s">
        <v>0</v>
      </c>
      <c r="U23" s="8">
        <v>2141000</v>
      </c>
      <c r="V23" s="8">
        <v>149056.95999999999</v>
      </c>
      <c r="W23" s="6" t="s">
        <v>1</v>
      </c>
      <c r="X23" s="6" t="s">
        <v>0</v>
      </c>
      <c r="Y23" s="9" t="s">
        <v>1</v>
      </c>
      <c r="Z23" s="9" t="s">
        <v>0</v>
      </c>
      <c r="AA23" s="6" t="s">
        <v>0</v>
      </c>
      <c r="AB23" s="6" t="s">
        <v>0</v>
      </c>
      <c r="AC23" s="6" t="s">
        <v>0</v>
      </c>
      <c r="AD23" s="6">
        <v>1</v>
      </c>
    </row>
    <row r="24" spans="1:30" ht="24" x14ac:dyDescent="0.3">
      <c r="A24" s="4" t="s">
        <v>25</v>
      </c>
      <c r="B24" s="5" t="s">
        <v>24</v>
      </c>
      <c r="C24" s="5" t="s">
        <v>23</v>
      </c>
      <c r="D24" s="5" t="s">
        <v>22</v>
      </c>
      <c r="E24" s="5" t="s">
        <v>21</v>
      </c>
      <c r="F24" s="5" t="s">
        <v>20</v>
      </c>
      <c r="G24" s="6" t="s">
        <v>0</v>
      </c>
      <c r="H24" s="6" t="s">
        <v>4</v>
      </c>
      <c r="I24" s="6" t="s">
        <v>0</v>
      </c>
      <c r="J24" s="6" t="s">
        <v>3</v>
      </c>
      <c r="K24" s="6" t="s">
        <v>19</v>
      </c>
      <c r="L24" s="6" t="s">
        <v>1</v>
      </c>
      <c r="M24" s="6" t="s">
        <v>0</v>
      </c>
      <c r="N24" s="7">
        <v>100</v>
      </c>
      <c r="O24" s="7">
        <v>100</v>
      </c>
      <c r="P24" s="7">
        <v>0</v>
      </c>
      <c r="Q24" s="7">
        <v>100</v>
      </c>
      <c r="R24" s="7">
        <f t="shared" si="0"/>
        <v>100</v>
      </c>
      <c r="S24" s="6" t="s">
        <v>0</v>
      </c>
      <c r="T24" s="6" t="s">
        <v>0</v>
      </c>
      <c r="U24" s="8">
        <v>2037251</v>
      </c>
      <c r="V24" s="8">
        <v>149111.1</v>
      </c>
      <c r="W24" s="6" t="s">
        <v>1</v>
      </c>
      <c r="X24" s="6" t="s">
        <v>0</v>
      </c>
      <c r="Y24" s="9" t="s">
        <v>0</v>
      </c>
      <c r="Z24" s="9" t="s">
        <v>0</v>
      </c>
      <c r="AA24" s="6" t="s">
        <v>1</v>
      </c>
      <c r="AB24" s="6" t="s">
        <v>0</v>
      </c>
      <c r="AC24" s="6" t="s">
        <v>0</v>
      </c>
      <c r="AD24" s="6">
        <v>24</v>
      </c>
    </row>
    <row r="25" spans="1:30" ht="36" x14ac:dyDescent="0.3">
      <c r="A25" s="4" t="s">
        <v>18</v>
      </c>
      <c r="B25" s="5" t="s">
        <v>17</v>
      </c>
      <c r="C25" s="5" t="s">
        <v>16</v>
      </c>
      <c r="D25" s="5" t="s">
        <v>15</v>
      </c>
      <c r="E25" s="5" t="s">
        <v>14</v>
      </c>
      <c r="F25" s="5" t="s">
        <v>13</v>
      </c>
      <c r="G25" s="6" t="s">
        <v>0</v>
      </c>
      <c r="H25" s="6" t="s">
        <v>12</v>
      </c>
      <c r="I25" s="6" t="s">
        <v>0</v>
      </c>
      <c r="J25" s="6" t="s">
        <v>3</v>
      </c>
      <c r="K25" s="6" t="s">
        <v>11</v>
      </c>
      <c r="L25" s="6" t="s">
        <v>1</v>
      </c>
      <c r="M25" s="6" t="s">
        <v>0</v>
      </c>
      <c r="N25" s="7">
        <v>110</v>
      </c>
      <c r="O25" s="7">
        <v>110</v>
      </c>
      <c r="P25" s="7">
        <v>0</v>
      </c>
      <c r="Q25" s="7">
        <v>100</v>
      </c>
      <c r="R25" s="7">
        <f t="shared" si="0"/>
        <v>110</v>
      </c>
      <c r="S25" s="6" t="s">
        <v>0</v>
      </c>
      <c r="T25" s="6" t="s">
        <v>0</v>
      </c>
      <c r="U25" s="8">
        <v>2300000</v>
      </c>
      <c r="V25" s="8">
        <v>138884.62</v>
      </c>
      <c r="W25" s="6" t="s">
        <v>1</v>
      </c>
      <c r="X25" s="6" t="s">
        <v>0</v>
      </c>
      <c r="Y25" s="9" t="s">
        <v>0</v>
      </c>
      <c r="Z25" s="9" t="s">
        <v>1</v>
      </c>
      <c r="AA25" s="6" t="s">
        <v>0</v>
      </c>
      <c r="AB25" s="6" t="s">
        <v>1</v>
      </c>
      <c r="AC25" s="6" t="s">
        <v>0</v>
      </c>
      <c r="AD25" s="6">
        <v>23</v>
      </c>
    </row>
    <row r="26" spans="1:30" ht="60" x14ac:dyDescent="0.3">
      <c r="A26" s="4" t="s">
        <v>10</v>
      </c>
      <c r="B26" s="5" t="s">
        <v>9</v>
      </c>
      <c r="C26" s="5" t="s">
        <v>8</v>
      </c>
      <c r="D26" s="5" t="s">
        <v>7</v>
      </c>
      <c r="E26" s="5" t="s">
        <v>6</v>
      </c>
      <c r="F26" s="5" t="s">
        <v>5</v>
      </c>
      <c r="G26" s="6" t="s">
        <v>0</v>
      </c>
      <c r="H26" s="6" t="s">
        <v>4</v>
      </c>
      <c r="I26" s="6" t="s">
        <v>0</v>
      </c>
      <c r="J26" s="6" t="s">
        <v>3</v>
      </c>
      <c r="K26" s="6" t="s">
        <v>2</v>
      </c>
      <c r="L26" s="6" t="s">
        <v>1</v>
      </c>
      <c r="M26" s="6" t="s">
        <v>0</v>
      </c>
      <c r="N26" s="7">
        <v>120</v>
      </c>
      <c r="O26" s="7">
        <v>120</v>
      </c>
      <c r="P26" s="7">
        <v>0</v>
      </c>
      <c r="Q26" s="7">
        <v>100</v>
      </c>
      <c r="R26" s="7">
        <f t="shared" si="0"/>
        <v>120</v>
      </c>
      <c r="S26" s="6" t="s">
        <v>0</v>
      </c>
      <c r="T26" s="6" t="s">
        <v>0</v>
      </c>
      <c r="U26" s="8">
        <v>2561000</v>
      </c>
      <c r="V26" s="8">
        <v>117379.17</v>
      </c>
      <c r="W26" s="6" t="s">
        <v>1</v>
      </c>
      <c r="X26" s="6" t="s">
        <v>0</v>
      </c>
      <c r="Y26" s="9" t="s">
        <v>1</v>
      </c>
      <c r="Z26" s="9" t="s">
        <v>0</v>
      </c>
      <c r="AA26" s="6" t="s">
        <v>0</v>
      </c>
      <c r="AB26" s="6" t="s">
        <v>0</v>
      </c>
      <c r="AC26" s="6" t="s">
        <v>0</v>
      </c>
      <c r="AD26" s="6">
        <v>2</v>
      </c>
    </row>
    <row r="27" spans="1:30" x14ac:dyDescent="0.3">
      <c r="Z27" s="14"/>
    </row>
  </sheetData>
  <pageMargins left="0.7" right="0.7" top="0.75" bottom="0.75" header="0.3" footer="0.3"/>
  <pageSetup scale="68" pageOrder="overThenDown" orientation="landscape" r:id="rId1"/>
  <headerFooter>
    <oddHeader>&amp;CRFA 2016-114 MD Geo
(Subject to further review and verification)&amp;R12-15-16</oddHeader>
    <oddFooter>&amp;CPage &amp;P of &amp;N</oddFooter>
  </headerFooter>
  <colBreaks count="1" manualBreakCount="1">
    <brk id="9" max="2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 posting</vt:lpstr>
      <vt:lpstr>'for posting'!Print_Area</vt:lpstr>
      <vt:lpstr>'for posting'!Print_Titles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cp:lastPrinted>2016-12-21T21:45:08Z</cp:lastPrinted>
  <dcterms:created xsi:type="dcterms:W3CDTF">2016-12-21T21:29:29Z</dcterms:created>
  <dcterms:modified xsi:type="dcterms:W3CDTF">2016-12-21T21:45:52Z</dcterms:modified>
</cp:coreProperties>
</file>