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U:\USER\JSalmonsen\All Application Submitted Reports\2016 App Submitted Reports\2016-113 6 Larg Geo\"/>
    </mc:Choice>
  </mc:AlternateContent>
  <bookViews>
    <workbookView xWindow="0" yWindow="0" windowWidth="23040" windowHeight="9084"/>
  </bookViews>
  <sheets>
    <sheet name="for posting" sheetId="1" r:id="rId1"/>
  </sheets>
  <definedNames>
    <definedName name="_xlnm.Print_Titles" localSheetId="0">'for posting'!$A:$B,'for posting'!$1:$1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alcChain>
</file>

<file path=xl/sharedStrings.xml><?xml version="1.0" encoding="utf-8"?>
<sst xmlns="http://schemas.openxmlformats.org/spreadsheetml/2006/main" count="930" uniqueCount="271">
  <si>
    <t>Application Number</t>
  </si>
  <si>
    <t>Name of proposed Development</t>
  </si>
  <si>
    <t>County</t>
  </si>
  <si>
    <t>Development Location</t>
  </si>
  <si>
    <t>Contact Person</t>
  </si>
  <si>
    <t>Name Of Applicant</t>
  </si>
  <si>
    <t>Developer</t>
  </si>
  <si>
    <t>NP?</t>
  </si>
  <si>
    <t>ALF?</t>
  </si>
  <si>
    <t>Total Units</t>
  </si>
  <si>
    <t>Total Set Aside Percentage</t>
  </si>
  <si>
    <t>Total Set-Aside Units</t>
  </si>
  <si>
    <t>Development Category</t>
  </si>
  <si>
    <t>Development Type</t>
  </si>
  <si>
    <t>Concrete?</t>
  </si>
  <si>
    <t>Recap?</t>
  </si>
  <si>
    <t>PHA Boost?</t>
  </si>
  <si>
    <t>RD Boost?</t>
  </si>
  <si>
    <t>Competitive HC Request Amount</t>
  </si>
  <si>
    <t>Corporation Funding Per Set-Aside</t>
  </si>
  <si>
    <t>Local Govt Area of Opportunity?</t>
  </si>
  <si>
    <t>SADDA?</t>
  </si>
  <si>
    <t>2 or 3 Factor Area of Opportunity?</t>
  </si>
  <si>
    <t>QCT?</t>
  </si>
  <si>
    <t>Susequent Phase?</t>
  </si>
  <si>
    <t>Lottery</t>
  </si>
  <si>
    <t>2017-200C</t>
  </si>
  <si>
    <t>Parramore Oaks</t>
  </si>
  <si>
    <t>Orange</t>
  </si>
  <si>
    <t>Conley Street, NW of the intersection of Conley Street and S. Parramore Avenue, Orlando
Conley Street, SW of the intersection of Conley Street and S. Parramore Avenue, Orlando
Conley Street, SE of the intersection of Conley Street and S. Parramore Avenue, Orlando</t>
  </si>
  <si>
    <t>Paula M Rhodes</t>
  </si>
  <si>
    <t>Parramore Oaks, LLC</t>
  </si>
  <si>
    <t>InVictus Development, LLC; ADC Communities, LLC; Royal American Development, Inc.</t>
  </si>
  <si>
    <t>N</t>
  </si>
  <si>
    <t>F</t>
  </si>
  <si>
    <t>N/A</t>
  </si>
  <si>
    <t>NC</t>
  </si>
  <si>
    <t>MR 4</t>
  </si>
  <si>
    <t>Y</t>
  </si>
  <si>
    <t>2017-201C</t>
  </si>
  <si>
    <t>Heritage Oaks</t>
  </si>
  <si>
    <t>Pinellas</t>
  </si>
  <si>
    <t>Washington Dr, NW of the intersection of Washington Dr and 130th Avenue N a/k/a Wilcox Rd, Unincorporated Pinellas County; Washington Dr, NE of the intersection of Washington Dr and Jefferson Circle, Unincorporated Pinellas County; Washington Dr, SE of the intersection of Washington Dr and Jefferson Circle, Unincorporated Pinellas County, FL</t>
  </si>
  <si>
    <t>Brian D Evjen</t>
  </si>
  <si>
    <t>Heritage Oaks, LLLP</t>
  </si>
  <si>
    <t>Norstar Development USA, LP; PCHA Development, LLC</t>
  </si>
  <si>
    <t>E</t>
  </si>
  <si>
    <t>G</t>
  </si>
  <si>
    <t>2017-202C</t>
  </si>
  <si>
    <t>Tuscany at Aloma</t>
  </si>
  <si>
    <t>Aloma Ave., Approximately 1100 feet NE of the intersection of Aloma Ave. and Forsyth Rd., unincorporated Orange County</t>
  </si>
  <si>
    <t>Joseph Chambers</t>
  </si>
  <si>
    <t>Tuscany Development Partners, LLC</t>
  </si>
  <si>
    <t>Gardner Capital Development Florida, LLC; Winter Park Urban Development, LLC; DB Winter Park Development, LLC</t>
  </si>
  <si>
    <t>2017-203C</t>
  </si>
  <si>
    <t>Anders Park</t>
  </si>
  <si>
    <t>Duval</t>
  </si>
  <si>
    <t>10770 Anders Blvd., Jacksonville</t>
  </si>
  <si>
    <t>Anders Development Partners, LLC</t>
  </si>
  <si>
    <t>Jacksonville Redevelopment Partners, LLC; JAX Urban Initiatives Development, LLC</t>
  </si>
  <si>
    <t>R</t>
  </si>
  <si>
    <t>TH</t>
  </si>
  <si>
    <t>2017-204C</t>
  </si>
  <si>
    <t>Pinnacle at the Wesleyan</t>
  </si>
  <si>
    <t>Broward</t>
  </si>
  <si>
    <t>On N.W. 44th Street, west of the intersection of N.W. 44th Street and N. Pine Island Road (N.W. 88th Avenue), Sunrise</t>
  </si>
  <si>
    <t>David O. Deutch</t>
  </si>
  <si>
    <t>Pinnacle at the Wesleyan, LLC</t>
  </si>
  <si>
    <t>Pinnacle Housing Group, LLC</t>
  </si>
  <si>
    <t>2017-205C</t>
  </si>
  <si>
    <t>Tuscany at Aloma II</t>
  </si>
  <si>
    <t>Aloma Ave., Approximately 1600 feet NE of the intersection of Aloma Ave. and Forsyth Rd., unincorporated Orange County</t>
  </si>
  <si>
    <t>Tuscany II Development Partners, LLC</t>
  </si>
  <si>
    <t>2017-206C</t>
  </si>
  <si>
    <t>The Promenade at West Lake</t>
  </si>
  <si>
    <t>840 W. Dania Beach Blvd., Dania Beach, FL</t>
  </si>
  <si>
    <t>Clifton E. Phillips</t>
  </si>
  <si>
    <t>RST The Promenade at West Lake, LP</t>
  </si>
  <si>
    <t>Roundstone Development, LLC</t>
  </si>
  <si>
    <t>MR 5/6</t>
  </si>
  <si>
    <t>2017-207C</t>
  </si>
  <si>
    <t>Springfield Plaza</t>
  </si>
  <si>
    <t>Hillsborough</t>
  </si>
  <si>
    <t>1010 E. Brandon Blvd. Brandon, FL</t>
  </si>
  <si>
    <t>RST Springfield Plaza, LP</t>
  </si>
  <si>
    <t>2017-208C</t>
  </si>
  <si>
    <t>Venetian Isles</t>
  </si>
  <si>
    <t>1800 S. Pinellas Avenue, Unincorporated Pinellas County</t>
  </si>
  <si>
    <t>Kimberly K. Murphy</t>
  </si>
  <si>
    <t>Sea Forest of Pasco, LP</t>
  </si>
  <si>
    <t>Royal American Development, Inc.; Green Mills Holdings, LLC</t>
  </si>
  <si>
    <t>2017-209C</t>
  </si>
  <si>
    <t>Banyan Court</t>
  </si>
  <si>
    <t>Palm Beach</t>
  </si>
  <si>
    <t>1716 3rd Avenue N, Lake Worth</t>
  </si>
  <si>
    <t>Alexander B Kiss</t>
  </si>
  <si>
    <t>BDG Banyan Court, LP</t>
  </si>
  <si>
    <t>Banyan Development Group, LLC; Judd Roth Real Estate Development, Inc.</t>
  </si>
  <si>
    <t>2017-210C</t>
  </si>
  <si>
    <t>Ashleigh Park</t>
  </si>
  <si>
    <t>1511 S. Highland Avenue, Clearwater</t>
  </si>
  <si>
    <t>Timothy M. Morgan</t>
  </si>
  <si>
    <t>JIC Ashleigh Park, LLC</t>
  </si>
  <si>
    <t>JIC Florida Development, LLC</t>
  </si>
  <si>
    <t>2017-211C</t>
  </si>
  <si>
    <t>Pinnacle at Peacefield</t>
  </si>
  <si>
    <t>On Adams Street, southwest of the intersection of Adams Street and South Dixie Highway, Hollywood</t>
  </si>
  <si>
    <t>Pinnacle at Peacefield, Ltd.</t>
  </si>
  <si>
    <t>2017-212C</t>
  </si>
  <si>
    <t>Preserve at Sabal Park</t>
  </si>
  <si>
    <t>Williams Rd, appx. 200’ N of E. Broadway Ave and 10920 E. Broadway Ave., uninc. Hillsborough County (Folios: 65718.0000, 65718.0100, 65848.0000)</t>
  </si>
  <si>
    <t>Shawn Wilson</t>
  </si>
  <si>
    <t>Blue Broadway, LLC</t>
  </si>
  <si>
    <t>Blue Sky Communities III, LLC</t>
  </si>
  <si>
    <t>2017-213C</t>
  </si>
  <si>
    <t>Madison Hollow South</t>
  </si>
  <si>
    <t>341 S Hudson St, Orlando, FL 32835</t>
  </si>
  <si>
    <t>Patrick E. Law</t>
  </si>
  <si>
    <t>Madison Hollow South, LLC</t>
  </si>
  <si>
    <t>American Residential Development, LLC</t>
  </si>
  <si>
    <t>HR</t>
  </si>
  <si>
    <t>2017-214C</t>
  </si>
  <si>
    <t>Berkeley Landing</t>
  </si>
  <si>
    <t>Broadway (A-1-A), Approximately 1,600 feet Northeast of intersection of Broadway (A-1-A) and Blue Heron Blvd., Riviera Beach</t>
  </si>
  <si>
    <t>Jonathan L. Wolf</t>
  </si>
  <si>
    <t>Berkeley Landing, Ltd.</t>
  </si>
  <si>
    <t>Berkeley Landing Developer, LLC</t>
  </si>
  <si>
    <t>2017-215C</t>
  </si>
  <si>
    <t>Southwick Commons</t>
  </si>
  <si>
    <t>Snyder Drive; Approximately 900ft. East of the intersection of Snyder Drive and South Goldenrod Road, Unincorporated Orange County</t>
  </si>
  <si>
    <t>Southwick Commons, Ltd.</t>
  </si>
  <si>
    <t>Southwick Commons Property Developer, LLC</t>
  </si>
  <si>
    <t>2017-216C</t>
  </si>
  <si>
    <t>Stafford Point</t>
  </si>
  <si>
    <t>Tanja King Blvd.; Approximately 560 ft. West of the intersection of Tanja King Blvd. and Avalon Park West Blvd., Unincorporated Orange County</t>
  </si>
  <si>
    <t>Stafford Point, Ltd.</t>
  </si>
  <si>
    <t>Stafford Point Developer, LLC</t>
  </si>
  <si>
    <t>2017-217C</t>
  </si>
  <si>
    <t>Channelside Senior Apartments</t>
  </si>
  <si>
    <t>1112 E. Kennedy Blvd, Tampa, Florida</t>
  </si>
  <si>
    <t>Donald W Paxton</t>
  </si>
  <si>
    <t>Channelside Senior Apartments Limited Partnership</t>
  </si>
  <si>
    <t>WOB Beneficial Development 16 LLC</t>
  </si>
  <si>
    <t>2017-218C</t>
  </si>
  <si>
    <t>Madison Highlands</t>
  </si>
  <si>
    <t>5315 N 37th Street, Tampa, FL 33610</t>
  </si>
  <si>
    <t>Madison Highlands, LLC</t>
  </si>
  <si>
    <t>2017-219C</t>
  </si>
  <si>
    <t>Heritage at City View</t>
  </si>
  <si>
    <t>Approx 200' East of the Southeast Corner of E. MLK Jr. Boulevard and Seacrest Boulevard</t>
  </si>
  <si>
    <t>Robert G. Hoskins</t>
  </si>
  <si>
    <t>Heritage at City View Housing Partners, LP</t>
  </si>
  <si>
    <t>NuRock Development Partners, Inc.</t>
  </si>
  <si>
    <t>2017-220C</t>
  </si>
  <si>
    <t>Westbury Village II at Riviera Beach</t>
  </si>
  <si>
    <t>Approximately 680 feet west of Broadway, between E 33rd Street and E 34th Street, Riviera Beach</t>
  </si>
  <si>
    <t>Mara S Mades</t>
  </si>
  <si>
    <t>Westbury Associates, Ltd.</t>
  </si>
  <si>
    <t>Cornerstone Group Partners, LLC</t>
  </si>
  <si>
    <t>2017-221C</t>
  </si>
  <si>
    <t>Wingate Apartments</t>
  </si>
  <si>
    <t>2825 Broadway, Riviera Beach</t>
  </si>
  <si>
    <t>Wingate Associates, Ltd.</t>
  </si>
  <si>
    <t>2017-222C</t>
  </si>
  <si>
    <t>Westbury Village I at Riviera Beach</t>
  </si>
  <si>
    <t>3301 Broadway, Riviera Beach</t>
  </si>
  <si>
    <t>Westbury Partners, Ltd.</t>
  </si>
  <si>
    <t>2017-223C</t>
  </si>
  <si>
    <t>Village View</t>
  </si>
  <si>
    <t>N Andrews Ave, N Andrews Ave and NE 6th St, Fort Lauderdale</t>
  </si>
  <si>
    <t>Matthew Rieger</t>
  </si>
  <si>
    <t>HTG View, LLC</t>
  </si>
  <si>
    <t>HTG View Developer, LLC</t>
  </si>
  <si>
    <t>2017-224C</t>
  </si>
  <si>
    <t>The Hudson</t>
  </si>
  <si>
    <t>311 112th Ave NE, St. Petersburg</t>
  </si>
  <si>
    <t>HTG Hudson, LLC</t>
  </si>
  <si>
    <t>HTG Hudson Developer, LLC</t>
  </si>
  <si>
    <t>2017-225C</t>
  </si>
  <si>
    <t>Barnett Villas</t>
  </si>
  <si>
    <t>Homefolks Dr, 200 ft north of the intersection of Homefolks Dr and LaGrange Ave, 
Orange County</t>
  </si>
  <si>
    <t>BDG Barnett Villas, LP</t>
  </si>
  <si>
    <t>2017-226C</t>
  </si>
  <si>
    <t>Leah Gardens</t>
  </si>
  <si>
    <t>1150 Lane Avenue South, Jacksonville</t>
  </si>
  <si>
    <t>James R. Hoover</t>
  </si>
  <si>
    <t>Leah Gardens, Ltd.</t>
  </si>
  <si>
    <t>TVC Development, Inc.</t>
  </si>
  <si>
    <t>2017-227C</t>
  </si>
  <si>
    <t>CHANDLERS CROSSING APARTMENTS</t>
  </si>
  <si>
    <t>EAST SIDE OF S RIO GRAND BLVD., APPROXIMATELY 1700 FEET SOUTH OF AMERICANA BLVD., ORANGE COUNTY, FLORIDA</t>
  </si>
  <si>
    <t>DEION R. LOWERY</t>
  </si>
  <si>
    <t>CHANDLERS CROSSING LLC</t>
  </si>
  <si>
    <t>DRL CC DEVELOPMENT LLC</t>
  </si>
  <si>
    <t>2017-228C</t>
  </si>
  <si>
    <t>Waterview Pointe</t>
  </si>
  <si>
    <t>S Orange Blossom Trail, S Orange Blossom Trail and Americana Blvd., Orange County</t>
  </si>
  <si>
    <t>HTG Waterview Pointe, LLC</t>
  </si>
  <si>
    <t>HTG Waterview Pointe Developer, LLC</t>
  </si>
  <si>
    <t>2017-229C</t>
  </si>
  <si>
    <t>Georgian Gardens Apartments</t>
  </si>
  <si>
    <t>4330 Community Drive, West Palm Beach, Florida</t>
  </si>
  <si>
    <t>Alberto Milo, Jr.</t>
  </si>
  <si>
    <t>Georgian Gardens Apartments, LLC</t>
  </si>
  <si>
    <t>Georgian Gardens Apartments Developer, LLC</t>
  </si>
  <si>
    <t>2017-230C</t>
  </si>
  <si>
    <t>The Boulevard at West River</t>
  </si>
  <si>
    <t>NW Corner of Main Street and North Willow Avenue, Tampa, FL</t>
  </si>
  <si>
    <t>Eileen M Pope</t>
  </si>
  <si>
    <t>West River Phase 2, LP</t>
  </si>
  <si>
    <t>WRDG Boulevard, LLC</t>
  </si>
  <si>
    <t>2017-231C</t>
  </si>
  <si>
    <t>Berkshire Square</t>
  </si>
  <si>
    <t>Hiawassee Road, Approximately 1600 feet Southeast of the intersection of Silver Star Road and Hiawassee Road, Unincorporated Orange County</t>
  </si>
  <si>
    <t>Berkshire Square, Ltd.</t>
  </si>
  <si>
    <t>Berkshire Square Developer, LLC</t>
  </si>
  <si>
    <t>2017-232C</t>
  </si>
  <si>
    <t>Madison Point</t>
  </si>
  <si>
    <t>400 S MLK JR Ave, Clearwater, FL 33756</t>
  </si>
  <si>
    <t>Madison Point, LLC</t>
  </si>
  <si>
    <t>2017-233C</t>
  </si>
  <si>
    <t>Madison Plaza</t>
  </si>
  <si>
    <t>6440 Narcoossee Road , Orlando, FL 32822</t>
  </si>
  <si>
    <t>Madison Plaza, LLC</t>
  </si>
  <si>
    <t>2017-234C</t>
  </si>
  <si>
    <t>Birch Hollow</t>
  </si>
  <si>
    <t>4400 S Texas Ave, Orange County 
4101 S Texas Ave, Orange County</t>
  </si>
  <si>
    <t>HTG Birch, LLC</t>
  </si>
  <si>
    <t>HTG Birch Developer, LLC</t>
  </si>
  <si>
    <t>2017-235C</t>
  </si>
  <si>
    <t>Lofts at LaVilla on Monroe</t>
  </si>
  <si>
    <t>1000 West Monroe Street, Jacksonville</t>
  </si>
  <si>
    <t>Lofts at LaVilla on Monroe, Ltd.</t>
  </si>
  <si>
    <t>2017-236C</t>
  </si>
  <si>
    <t>Compass Pointe</t>
  </si>
  <si>
    <t>East side of Dean Rd, approximately 900 feet south of the intersection of Dean Rd and University Blvd, Orange County, FL</t>
  </si>
  <si>
    <t>Brianne E Heffner</t>
  </si>
  <si>
    <t>SP Compass LLC</t>
  </si>
  <si>
    <t>Southport Development, Inc. a WA corporation doing business in FL as Southp.</t>
  </si>
  <si>
    <t>2017-237C</t>
  </si>
  <si>
    <t>ETHANS WALK APARTMENTS</t>
  </si>
  <si>
    <t>EAST SIDE OF S RIO GRAND BLVD., APPROXIMATELY 1800 FEET SOUTH OF AMERICANA BLVD., ORANGE COUNTY, FLORIDA</t>
  </si>
  <si>
    <t>ETHANS WALK LLC</t>
  </si>
  <si>
    <t>DRL EW DEVELOPMENT LLC</t>
  </si>
  <si>
    <t/>
  </si>
  <si>
    <t>2017-238C</t>
  </si>
  <si>
    <t>Madison Landing</t>
  </si>
  <si>
    <t>West side of Rio Grande Ave., approximately 800’ north of West Oak Ridge Road, Orange County</t>
  </si>
  <si>
    <t>Madison Landing, LLC</t>
  </si>
  <si>
    <t>2017-239C</t>
  </si>
  <si>
    <t>Bryce Landing</t>
  </si>
  <si>
    <t>W Sand Lake Road, W Sand Lake Road and Golden Sky Lane, Orange County</t>
  </si>
  <si>
    <t>HTG Bryce, LLC</t>
  </si>
  <si>
    <t>HTG Bryce Developer, LLC</t>
  </si>
  <si>
    <t>2017-240C</t>
  </si>
  <si>
    <t>Anderson Terrace Apartments</t>
  </si>
  <si>
    <t>Lemon Tree Lane, S Texas Avenue and Lemon Tree Lane, Orange County 
Lakeway Dr, Lakeway Dr and Lemon Tree Lane, Orange County</t>
  </si>
  <si>
    <t>HTG Anderson Terrace, LLC</t>
  </si>
  <si>
    <t>HTG Anderson Terrace Developer, LLC</t>
  </si>
  <si>
    <t>2017-241C</t>
  </si>
  <si>
    <t>Saratoga Crossings</t>
  </si>
  <si>
    <t>1105 West Dania Beach Boulevard, Dania Beach</t>
  </si>
  <si>
    <t>Elizabeth Wong</t>
  </si>
  <si>
    <t>Saratoga Crossings, Ltd.</t>
  </si>
  <si>
    <t>APC Saratoga Crossings I Development, LLC; Dania Beach Quality Housing Solutions, Inc.</t>
  </si>
  <si>
    <t>2017-242C</t>
  </si>
  <si>
    <t>Heron Estates Family</t>
  </si>
  <si>
    <t>North Congress Ave., W 17th Ct. and North Congress Ave., Riviera Beach</t>
  </si>
  <si>
    <t>HTG Heron Estates Family, LLC</t>
  </si>
  <si>
    <t>HTG Heron Estates Family Developer, LLC</t>
  </si>
  <si>
    <t>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</si>
</sst>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0" borderId="1" xfId="0" applyFont="1" applyBorder="1" applyAlignment="1">
      <alignment horizontal="center" vertical="center" textRotation="90" wrapText="1"/>
    </xf>
    <xf numFmtId="0" fontId="2" fillId="0" borderId="0" xfId="0" applyFont="1" applyAlignment="1">
      <alignment horizontal="center" vertical="center" textRotation="90"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vertical="center" wrapText="1"/>
    </xf>
    <xf numFmtId="43" fontId="3" fillId="0" borderId="1" xfId="1"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zoomScaleNormal="100" zoomScaleSheetLayoutView="80" workbookViewId="0">
      <pane xSplit="2" ySplit="1" topLeftCell="E2" activePane="bottomRight" state="frozen"/>
      <selection pane="topRight" activeCell="C1" sqref="C1"/>
      <selection pane="bottomLeft" activeCell="A2" sqref="A2"/>
      <selection pane="bottomRight" activeCell="I2" sqref="I2"/>
    </sheetView>
  </sheetViews>
  <sheetFormatPr defaultRowHeight="12" x14ac:dyDescent="0.3"/>
  <cols>
    <col min="1" max="1" width="8.21875" style="8" bestFit="1" customWidth="1"/>
    <col min="2" max="2" width="10.6640625" style="8" customWidth="1"/>
    <col min="3" max="3" width="9.44140625" style="8" bestFit="1" customWidth="1"/>
    <col min="4" max="4" width="51.21875" style="8" customWidth="1"/>
    <col min="5" max="5" width="11.77734375" style="8" customWidth="1"/>
    <col min="6" max="6" width="15.77734375" style="8" customWidth="1"/>
    <col min="7" max="7" width="29.21875" style="8" customWidth="1"/>
    <col min="8" max="9" width="2.88671875" style="8" bestFit="1" customWidth="1"/>
    <col min="10" max="10" width="3.5546875" style="8" bestFit="1" customWidth="1"/>
    <col min="11" max="11" width="4" style="8" bestFit="1" customWidth="1"/>
    <col min="12" max="12" width="5.6640625" style="8" bestFit="1" customWidth="1"/>
    <col min="13" max="13" width="3.44140625" style="8" bestFit="1" customWidth="1"/>
    <col min="14" max="14" width="2.88671875" style="8" bestFit="1" customWidth="1"/>
    <col min="15" max="15" width="5.88671875" style="8" bestFit="1" customWidth="1"/>
    <col min="16" max="19" width="2.88671875" style="8" bestFit="1" customWidth="1"/>
    <col min="20" max="20" width="10.77734375" style="8" bestFit="1" customWidth="1"/>
    <col min="21" max="21" width="9.44140625" style="8" bestFit="1" customWidth="1"/>
    <col min="22" max="22" width="5.109375" style="8" bestFit="1" customWidth="1"/>
    <col min="23" max="23" width="2.88671875" style="8" bestFit="1" customWidth="1"/>
    <col min="24" max="24" width="5.109375" style="8" bestFit="1" customWidth="1"/>
    <col min="25" max="26" width="2.88671875" style="8" bestFit="1" customWidth="1"/>
    <col min="27" max="27" width="2.88671875" style="9" customWidth="1"/>
    <col min="28" max="16384" width="8.88671875" style="7"/>
  </cols>
  <sheetData>
    <row r="1" spans="1:27" s="2" customFormat="1" ht="134.4" x14ac:dyDescent="0.3">
      <c r="A1" s="1" t="s">
        <v>0</v>
      </c>
      <c r="B1" s="1" t="s">
        <v>1</v>
      </c>
      <c r="C1" s="1" t="s">
        <v>2</v>
      </c>
      <c r="D1" s="1" t="s">
        <v>3</v>
      </c>
      <c r="E1" s="1" t="s">
        <v>4</v>
      </c>
      <c r="F1" s="1" t="s">
        <v>5</v>
      </c>
      <c r="G1" s="1" t="s">
        <v>6</v>
      </c>
      <c r="H1" s="1" t="s">
        <v>7</v>
      </c>
      <c r="I1" s="1" t="s">
        <v>270</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ht="72" x14ac:dyDescent="0.3">
      <c r="A2" s="3" t="s">
        <v>26</v>
      </c>
      <c r="B2" s="3" t="s">
        <v>27</v>
      </c>
      <c r="C2" s="3" t="s">
        <v>28</v>
      </c>
      <c r="D2" s="3" t="s">
        <v>29</v>
      </c>
      <c r="E2" s="3" t="s">
        <v>30</v>
      </c>
      <c r="F2" s="3" t="s">
        <v>31</v>
      </c>
      <c r="G2" s="3" t="s">
        <v>32</v>
      </c>
      <c r="H2" s="4" t="s">
        <v>33</v>
      </c>
      <c r="I2" s="4" t="s">
        <v>34</v>
      </c>
      <c r="J2" s="4" t="s">
        <v>35</v>
      </c>
      <c r="K2" s="5">
        <v>120</v>
      </c>
      <c r="L2" s="4">
        <v>80</v>
      </c>
      <c r="M2" s="4">
        <f>ROUNDUP(K2*(L2/100),0)</f>
        <v>96</v>
      </c>
      <c r="N2" s="3" t="s">
        <v>36</v>
      </c>
      <c r="O2" s="4" t="s">
        <v>37</v>
      </c>
      <c r="P2" s="4" t="s">
        <v>38</v>
      </c>
      <c r="Q2" s="4" t="s">
        <v>38</v>
      </c>
      <c r="R2" s="4" t="s">
        <v>33</v>
      </c>
      <c r="S2" s="4" t="s">
        <v>33</v>
      </c>
      <c r="T2" s="6">
        <v>2110000</v>
      </c>
      <c r="U2" s="6">
        <v>153558.29</v>
      </c>
      <c r="V2" s="4" t="s">
        <v>38</v>
      </c>
      <c r="W2" s="4" t="s">
        <v>33</v>
      </c>
      <c r="X2" s="4" t="s">
        <v>33</v>
      </c>
      <c r="Y2" s="4" t="s">
        <v>38</v>
      </c>
      <c r="Z2" s="4" t="s">
        <v>33</v>
      </c>
      <c r="AA2" s="4">
        <v>11</v>
      </c>
    </row>
    <row r="3" spans="1:27" ht="60" x14ac:dyDescent="0.3">
      <c r="A3" s="3" t="s">
        <v>39</v>
      </c>
      <c r="B3" s="3" t="s">
        <v>40</v>
      </c>
      <c r="C3" s="3" t="s">
        <v>41</v>
      </c>
      <c r="D3" s="3" t="s">
        <v>42</v>
      </c>
      <c r="E3" s="3" t="s">
        <v>43</v>
      </c>
      <c r="F3" s="3" t="s">
        <v>44</v>
      </c>
      <c r="G3" s="3" t="s">
        <v>45</v>
      </c>
      <c r="H3" s="4" t="s">
        <v>33</v>
      </c>
      <c r="I3" s="4" t="s">
        <v>46</v>
      </c>
      <c r="J3" s="4" t="s">
        <v>33</v>
      </c>
      <c r="K3" s="5">
        <v>85</v>
      </c>
      <c r="L3" s="4">
        <v>100</v>
      </c>
      <c r="M3" s="4">
        <f t="shared" ref="M3:M44" si="0">ROUNDUP(K3*(L3/100),0)</f>
        <v>85</v>
      </c>
      <c r="N3" s="3" t="s">
        <v>36</v>
      </c>
      <c r="O3" s="4" t="s">
        <v>47</v>
      </c>
      <c r="P3" s="4" t="s">
        <v>38</v>
      </c>
      <c r="Q3" s="4" t="s">
        <v>33</v>
      </c>
      <c r="R3" s="4" t="s">
        <v>33</v>
      </c>
      <c r="S3" s="4" t="s">
        <v>33</v>
      </c>
      <c r="T3" s="6">
        <v>1660000</v>
      </c>
      <c r="U3" s="6">
        <v>136442.99</v>
      </c>
      <c r="V3" s="4" t="s">
        <v>38</v>
      </c>
      <c r="W3" s="4" t="s">
        <v>33</v>
      </c>
      <c r="X3" s="4" t="s">
        <v>33</v>
      </c>
      <c r="Y3" s="4" t="s">
        <v>33</v>
      </c>
      <c r="Z3" s="4" t="s">
        <v>33</v>
      </c>
      <c r="AA3" s="4">
        <v>15</v>
      </c>
    </row>
    <row r="4" spans="1:27" ht="36" x14ac:dyDescent="0.3">
      <c r="A4" s="3" t="s">
        <v>48</v>
      </c>
      <c r="B4" s="3" t="s">
        <v>49</v>
      </c>
      <c r="C4" s="3" t="s">
        <v>28</v>
      </c>
      <c r="D4" s="3" t="s">
        <v>50</v>
      </c>
      <c r="E4" s="3" t="s">
        <v>51</v>
      </c>
      <c r="F4" s="3" t="s">
        <v>52</v>
      </c>
      <c r="G4" s="3" t="s">
        <v>53</v>
      </c>
      <c r="H4" s="4" t="s">
        <v>33</v>
      </c>
      <c r="I4" s="4" t="s">
        <v>34</v>
      </c>
      <c r="J4" s="4" t="s">
        <v>35</v>
      </c>
      <c r="K4" s="5">
        <v>96</v>
      </c>
      <c r="L4" s="4">
        <v>100</v>
      </c>
      <c r="M4" s="4">
        <f t="shared" si="0"/>
        <v>96</v>
      </c>
      <c r="N4" s="3" t="s">
        <v>36</v>
      </c>
      <c r="O4" s="4" t="s">
        <v>47</v>
      </c>
      <c r="P4" s="4" t="s">
        <v>38</v>
      </c>
      <c r="Q4" s="4" t="s">
        <v>33</v>
      </c>
      <c r="R4" s="4" t="s">
        <v>33</v>
      </c>
      <c r="S4" s="4" t="s">
        <v>33</v>
      </c>
      <c r="T4" s="6">
        <v>1800000</v>
      </c>
      <c r="U4" s="6">
        <v>130997.6</v>
      </c>
      <c r="V4" s="4" t="s">
        <v>33</v>
      </c>
      <c r="W4" s="4" t="s">
        <v>38</v>
      </c>
      <c r="X4" s="4" t="s">
        <v>33</v>
      </c>
      <c r="Y4" s="4" t="s">
        <v>33</v>
      </c>
      <c r="Z4" s="4" t="s">
        <v>33</v>
      </c>
      <c r="AA4" s="4">
        <v>43</v>
      </c>
    </row>
    <row r="5" spans="1:27" ht="36" x14ac:dyDescent="0.3">
      <c r="A5" s="3" t="s">
        <v>54</v>
      </c>
      <c r="B5" s="3" t="s">
        <v>55</v>
      </c>
      <c r="C5" s="3" t="s">
        <v>56</v>
      </c>
      <c r="D5" s="3" t="s">
        <v>57</v>
      </c>
      <c r="E5" s="3" t="s">
        <v>51</v>
      </c>
      <c r="F5" s="3" t="s">
        <v>58</v>
      </c>
      <c r="G5" s="3" t="s">
        <v>59</v>
      </c>
      <c r="H5" s="4" t="s">
        <v>33</v>
      </c>
      <c r="I5" s="4" t="s">
        <v>34</v>
      </c>
      <c r="J5" s="4" t="s">
        <v>35</v>
      </c>
      <c r="K5" s="5">
        <v>84</v>
      </c>
      <c r="L5" s="4">
        <v>100</v>
      </c>
      <c r="M5" s="4">
        <f t="shared" si="0"/>
        <v>84</v>
      </c>
      <c r="N5" s="3" t="s">
        <v>60</v>
      </c>
      <c r="O5" s="4" t="s">
        <v>61</v>
      </c>
      <c r="P5" s="4" t="s">
        <v>33</v>
      </c>
      <c r="Q5" s="4" t="s">
        <v>33</v>
      </c>
      <c r="R5" s="4" t="s">
        <v>38</v>
      </c>
      <c r="S5" s="4" t="s">
        <v>33</v>
      </c>
      <c r="T5" s="6">
        <v>1125000</v>
      </c>
      <c r="U5" s="6">
        <v>108173.08</v>
      </c>
      <c r="V5" s="4" t="s">
        <v>33</v>
      </c>
      <c r="W5" s="4" t="s">
        <v>38</v>
      </c>
      <c r="X5" s="4" t="s">
        <v>38</v>
      </c>
      <c r="Y5" s="4" t="s">
        <v>33</v>
      </c>
      <c r="Z5" s="4" t="s">
        <v>33</v>
      </c>
      <c r="AA5" s="4">
        <v>5</v>
      </c>
    </row>
    <row r="6" spans="1:27" ht="24" x14ac:dyDescent="0.3">
      <c r="A6" s="3" t="s">
        <v>62</v>
      </c>
      <c r="B6" s="3" t="s">
        <v>63</v>
      </c>
      <c r="C6" s="3" t="s">
        <v>64</v>
      </c>
      <c r="D6" s="3" t="s">
        <v>65</v>
      </c>
      <c r="E6" s="3" t="s">
        <v>66</v>
      </c>
      <c r="F6" s="3" t="s">
        <v>67</v>
      </c>
      <c r="G6" s="3" t="s">
        <v>68</v>
      </c>
      <c r="H6" s="4" t="s">
        <v>33</v>
      </c>
      <c r="I6" s="4" t="s">
        <v>34</v>
      </c>
      <c r="J6" s="4" t="s">
        <v>35</v>
      </c>
      <c r="K6" s="5">
        <v>90</v>
      </c>
      <c r="L6" s="4">
        <v>100</v>
      </c>
      <c r="M6" s="4">
        <f t="shared" si="0"/>
        <v>90</v>
      </c>
      <c r="N6" s="3" t="s">
        <v>36</v>
      </c>
      <c r="O6" s="4" t="s">
        <v>47</v>
      </c>
      <c r="P6" s="4" t="s">
        <v>38</v>
      </c>
      <c r="Q6" s="4" t="s">
        <v>33</v>
      </c>
      <c r="R6" s="4" t="s">
        <v>33</v>
      </c>
      <c r="S6" s="4" t="s">
        <v>33</v>
      </c>
      <c r="T6" s="6">
        <v>1892000</v>
      </c>
      <c r="U6" s="6">
        <v>124841.68</v>
      </c>
      <c r="V6" s="4" t="s">
        <v>33</v>
      </c>
      <c r="W6" s="4" t="s">
        <v>33</v>
      </c>
      <c r="X6" s="4" t="s">
        <v>38</v>
      </c>
      <c r="Y6" s="4" t="s">
        <v>33</v>
      </c>
      <c r="Z6" s="4" t="s">
        <v>33</v>
      </c>
      <c r="AA6" s="4">
        <v>27</v>
      </c>
    </row>
    <row r="7" spans="1:27" ht="36" x14ac:dyDescent="0.3">
      <c r="A7" s="3" t="s">
        <v>69</v>
      </c>
      <c r="B7" s="3" t="s">
        <v>70</v>
      </c>
      <c r="C7" s="3" t="s">
        <v>28</v>
      </c>
      <c r="D7" s="3" t="s">
        <v>71</v>
      </c>
      <c r="E7" s="3" t="s">
        <v>51</v>
      </c>
      <c r="F7" s="3" t="s">
        <v>72</v>
      </c>
      <c r="G7" s="3" t="s">
        <v>53</v>
      </c>
      <c r="H7" s="4" t="s">
        <v>33</v>
      </c>
      <c r="I7" s="4" t="s">
        <v>46</v>
      </c>
      <c r="J7" s="4" t="s">
        <v>33</v>
      </c>
      <c r="K7" s="5">
        <v>89</v>
      </c>
      <c r="L7" s="4">
        <v>100</v>
      </c>
      <c r="M7" s="4">
        <f t="shared" si="0"/>
        <v>89</v>
      </c>
      <c r="N7" s="3" t="s">
        <v>36</v>
      </c>
      <c r="O7" s="4" t="s">
        <v>47</v>
      </c>
      <c r="P7" s="4" t="s">
        <v>38</v>
      </c>
      <c r="Q7" s="4" t="s">
        <v>33</v>
      </c>
      <c r="R7" s="4" t="s">
        <v>33</v>
      </c>
      <c r="S7" s="4" t="s">
        <v>33</v>
      </c>
      <c r="T7" s="6">
        <v>1700000</v>
      </c>
      <c r="U7" s="6">
        <v>133450.73000000001</v>
      </c>
      <c r="V7" s="4" t="s">
        <v>33</v>
      </c>
      <c r="W7" s="4" t="s">
        <v>38</v>
      </c>
      <c r="X7" s="4" t="s">
        <v>33</v>
      </c>
      <c r="Y7" s="4" t="s">
        <v>33</v>
      </c>
      <c r="Z7" s="4" t="s">
        <v>33</v>
      </c>
      <c r="AA7" s="4">
        <v>42</v>
      </c>
    </row>
    <row r="8" spans="1:27" ht="36" x14ac:dyDescent="0.3">
      <c r="A8" s="3" t="s">
        <v>73</v>
      </c>
      <c r="B8" s="3" t="s">
        <v>74</v>
      </c>
      <c r="C8" s="3" t="s">
        <v>64</v>
      </c>
      <c r="D8" s="3" t="s">
        <v>75</v>
      </c>
      <c r="E8" s="3" t="s">
        <v>76</v>
      </c>
      <c r="F8" s="3" t="s">
        <v>77</v>
      </c>
      <c r="G8" s="3" t="s">
        <v>78</v>
      </c>
      <c r="H8" s="4" t="s">
        <v>33</v>
      </c>
      <c r="I8" s="4" t="s">
        <v>46</v>
      </c>
      <c r="J8" s="4" t="s">
        <v>33</v>
      </c>
      <c r="K8" s="5">
        <v>75</v>
      </c>
      <c r="L8" s="4">
        <v>100</v>
      </c>
      <c r="M8" s="4">
        <f t="shared" si="0"/>
        <v>75</v>
      </c>
      <c r="N8" s="3" t="s">
        <v>36</v>
      </c>
      <c r="O8" s="4" t="s">
        <v>79</v>
      </c>
      <c r="P8" s="4" t="s">
        <v>38</v>
      </c>
      <c r="Q8" s="4" t="s">
        <v>33</v>
      </c>
      <c r="R8" s="4" t="s">
        <v>33</v>
      </c>
      <c r="S8" s="4" t="s">
        <v>33</v>
      </c>
      <c r="T8" s="6">
        <v>1789658</v>
      </c>
      <c r="U8" s="6">
        <v>128600.69</v>
      </c>
      <c r="V8" s="4" t="s">
        <v>33</v>
      </c>
      <c r="W8" s="4" t="s">
        <v>33</v>
      </c>
      <c r="X8" s="4" t="s">
        <v>33</v>
      </c>
      <c r="Y8" s="4" t="s">
        <v>38</v>
      </c>
      <c r="Z8" s="4" t="s">
        <v>33</v>
      </c>
      <c r="AA8" s="4">
        <v>13</v>
      </c>
    </row>
    <row r="9" spans="1:27" ht="24" x14ac:dyDescent="0.3">
      <c r="A9" s="3" t="s">
        <v>80</v>
      </c>
      <c r="B9" s="3" t="s">
        <v>81</v>
      </c>
      <c r="C9" s="3" t="s">
        <v>82</v>
      </c>
      <c r="D9" s="3" t="s">
        <v>83</v>
      </c>
      <c r="E9" s="3" t="s">
        <v>76</v>
      </c>
      <c r="F9" s="3" t="s">
        <v>84</v>
      </c>
      <c r="G9" s="3" t="s">
        <v>78</v>
      </c>
      <c r="H9" s="4" t="s">
        <v>33</v>
      </c>
      <c r="I9" s="4" t="s">
        <v>46</v>
      </c>
      <c r="J9" s="4" t="s">
        <v>33</v>
      </c>
      <c r="K9" s="5">
        <v>96</v>
      </c>
      <c r="L9" s="4">
        <v>100</v>
      </c>
      <c r="M9" s="4">
        <f t="shared" si="0"/>
        <v>96</v>
      </c>
      <c r="N9" s="3" t="s">
        <v>36</v>
      </c>
      <c r="O9" s="4" t="s">
        <v>47</v>
      </c>
      <c r="P9" s="4" t="s">
        <v>33</v>
      </c>
      <c r="Q9" s="4" t="s">
        <v>33</v>
      </c>
      <c r="R9" s="4" t="s">
        <v>33</v>
      </c>
      <c r="S9" s="4" t="s">
        <v>33</v>
      </c>
      <c r="T9" s="6">
        <v>1528577</v>
      </c>
      <c r="U9" s="6">
        <v>128606.24</v>
      </c>
      <c r="V9" s="4" t="s">
        <v>33</v>
      </c>
      <c r="W9" s="4" t="s">
        <v>38</v>
      </c>
      <c r="X9" s="4" t="s">
        <v>38</v>
      </c>
      <c r="Y9" s="4" t="s">
        <v>33</v>
      </c>
      <c r="Z9" s="4" t="s">
        <v>33</v>
      </c>
      <c r="AA9" s="4">
        <v>8</v>
      </c>
    </row>
    <row r="10" spans="1:27" ht="24" x14ac:dyDescent="0.3">
      <c r="A10" s="3" t="s">
        <v>85</v>
      </c>
      <c r="B10" s="3" t="s">
        <v>86</v>
      </c>
      <c r="C10" s="3" t="s">
        <v>41</v>
      </c>
      <c r="D10" s="3" t="s">
        <v>87</v>
      </c>
      <c r="E10" s="3" t="s">
        <v>88</v>
      </c>
      <c r="F10" s="3" t="s">
        <v>89</v>
      </c>
      <c r="G10" s="3" t="s">
        <v>90</v>
      </c>
      <c r="H10" s="4" t="s">
        <v>33</v>
      </c>
      <c r="I10" s="4" t="s">
        <v>46</v>
      </c>
      <c r="J10" s="4" t="s">
        <v>33</v>
      </c>
      <c r="K10" s="5">
        <v>96</v>
      </c>
      <c r="L10" s="4">
        <v>100</v>
      </c>
      <c r="M10" s="4">
        <f t="shared" si="0"/>
        <v>96</v>
      </c>
      <c r="N10" s="3" t="s">
        <v>36</v>
      </c>
      <c r="O10" s="4" t="s">
        <v>79</v>
      </c>
      <c r="P10" s="4" t="s">
        <v>38</v>
      </c>
      <c r="Q10" s="4" t="s">
        <v>33</v>
      </c>
      <c r="R10" s="4" t="s">
        <v>33</v>
      </c>
      <c r="S10" s="4" t="s">
        <v>33</v>
      </c>
      <c r="T10" s="6">
        <v>1660000</v>
      </c>
      <c r="U10" s="6">
        <v>109635.82</v>
      </c>
      <c r="V10" s="4" t="s">
        <v>33</v>
      </c>
      <c r="W10" s="4" t="s">
        <v>33</v>
      </c>
      <c r="X10" s="4" t="s">
        <v>38</v>
      </c>
      <c r="Y10" s="4" t="s">
        <v>33</v>
      </c>
      <c r="Z10" s="4" t="s">
        <v>33</v>
      </c>
      <c r="AA10" s="4">
        <v>26</v>
      </c>
    </row>
    <row r="11" spans="1:27" ht="24" x14ac:dyDescent="0.3">
      <c r="A11" s="3" t="s">
        <v>91</v>
      </c>
      <c r="B11" s="3" t="s">
        <v>92</v>
      </c>
      <c r="C11" s="3" t="s">
        <v>93</v>
      </c>
      <c r="D11" s="3" t="s">
        <v>94</v>
      </c>
      <c r="E11" s="3" t="s">
        <v>95</v>
      </c>
      <c r="F11" s="3" t="s">
        <v>96</v>
      </c>
      <c r="G11" s="3" t="s">
        <v>97</v>
      </c>
      <c r="H11" s="4" t="s">
        <v>33</v>
      </c>
      <c r="I11" s="4" t="s">
        <v>34</v>
      </c>
      <c r="J11" s="4" t="s">
        <v>35</v>
      </c>
      <c r="K11" s="5">
        <v>85</v>
      </c>
      <c r="L11" s="4">
        <v>100</v>
      </c>
      <c r="M11" s="4">
        <f t="shared" si="0"/>
        <v>85</v>
      </c>
      <c r="N11" s="3" t="s">
        <v>36</v>
      </c>
      <c r="O11" s="4" t="s">
        <v>47</v>
      </c>
      <c r="P11" s="4" t="s">
        <v>38</v>
      </c>
      <c r="Q11" s="4" t="s">
        <v>33</v>
      </c>
      <c r="R11" s="4" t="s">
        <v>33</v>
      </c>
      <c r="S11" s="4" t="s">
        <v>33</v>
      </c>
      <c r="T11" s="6">
        <v>1540000</v>
      </c>
      <c r="U11" s="6">
        <v>126579.64</v>
      </c>
      <c r="V11" s="4" t="s">
        <v>33</v>
      </c>
      <c r="W11" s="4" t="s">
        <v>33</v>
      </c>
      <c r="X11" s="4" t="s">
        <v>33</v>
      </c>
      <c r="Y11" s="4" t="s">
        <v>38</v>
      </c>
      <c r="Z11" s="4" t="s">
        <v>33</v>
      </c>
      <c r="AA11" s="4">
        <v>19</v>
      </c>
    </row>
    <row r="12" spans="1:27" ht="24" x14ac:dyDescent="0.3">
      <c r="A12" s="3" t="s">
        <v>98</v>
      </c>
      <c r="B12" s="3" t="s">
        <v>99</v>
      </c>
      <c r="C12" s="3" t="s">
        <v>41</v>
      </c>
      <c r="D12" s="3" t="s">
        <v>100</v>
      </c>
      <c r="E12" s="3" t="s">
        <v>101</v>
      </c>
      <c r="F12" s="3" t="s">
        <v>102</v>
      </c>
      <c r="G12" s="3" t="s">
        <v>103</v>
      </c>
      <c r="H12" s="4" t="s">
        <v>33</v>
      </c>
      <c r="I12" s="4" t="s">
        <v>46</v>
      </c>
      <c r="J12" s="4" t="s">
        <v>33</v>
      </c>
      <c r="K12" s="5">
        <v>80</v>
      </c>
      <c r="L12" s="4">
        <v>100</v>
      </c>
      <c r="M12" s="4">
        <f t="shared" si="0"/>
        <v>80</v>
      </c>
      <c r="N12" s="3" t="s">
        <v>36</v>
      </c>
      <c r="O12" s="4" t="s">
        <v>37</v>
      </c>
      <c r="P12" s="4" t="s">
        <v>38</v>
      </c>
      <c r="Q12" s="4" t="s">
        <v>33</v>
      </c>
      <c r="R12" s="4" t="s">
        <v>33</v>
      </c>
      <c r="S12" s="4" t="s">
        <v>33</v>
      </c>
      <c r="T12" s="6">
        <v>1660000</v>
      </c>
      <c r="U12" s="6">
        <v>144970.67000000001</v>
      </c>
      <c r="V12" s="4" t="s">
        <v>33</v>
      </c>
      <c r="W12" s="4" t="s">
        <v>33</v>
      </c>
      <c r="X12" s="4" t="s">
        <v>38</v>
      </c>
      <c r="Y12" s="4" t="s">
        <v>33</v>
      </c>
      <c r="Z12" s="4" t="s">
        <v>33</v>
      </c>
      <c r="AA12" s="4">
        <v>7</v>
      </c>
    </row>
    <row r="13" spans="1:27" ht="24" x14ac:dyDescent="0.3">
      <c r="A13" s="3" t="s">
        <v>104</v>
      </c>
      <c r="B13" s="3" t="s">
        <v>105</v>
      </c>
      <c r="C13" s="3" t="s">
        <v>64</v>
      </c>
      <c r="D13" s="3" t="s">
        <v>106</v>
      </c>
      <c r="E13" s="3" t="s">
        <v>66</v>
      </c>
      <c r="F13" s="3" t="s">
        <v>107</v>
      </c>
      <c r="G13" s="3" t="s">
        <v>68</v>
      </c>
      <c r="H13" s="4" t="s">
        <v>33</v>
      </c>
      <c r="I13" s="4" t="s">
        <v>46</v>
      </c>
      <c r="J13" s="4" t="s">
        <v>33</v>
      </c>
      <c r="K13" s="5">
        <v>120</v>
      </c>
      <c r="L13" s="4">
        <v>100</v>
      </c>
      <c r="M13" s="4">
        <f t="shared" si="0"/>
        <v>120</v>
      </c>
      <c r="N13" s="3" t="s">
        <v>36</v>
      </c>
      <c r="O13" s="4" t="s">
        <v>47</v>
      </c>
      <c r="P13" s="4" t="s">
        <v>38</v>
      </c>
      <c r="Q13" s="4" t="s">
        <v>33</v>
      </c>
      <c r="R13" s="4" t="s">
        <v>33</v>
      </c>
      <c r="S13" s="4" t="s">
        <v>33</v>
      </c>
      <c r="T13" s="6">
        <v>2561000</v>
      </c>
      <c r="U13" s="6">
        <v>126738.72</v>
      </c>
      <c r="V13" s="4" t="s">
        <v>38</v>
      </c>
      <c r="W13" s="4" t="s">
        <v>33</v>
      </c>
      <c r="X13" s="4" t="s">
        <v>33</v>
      </c>
      <c r="Y13" s="4" t="s">
        <v>33</v>
      </c>
      <c r="Z13" s="4" t="s">
        <v>33</v>
      </c>
      <c r="AA13" s="4">
        <v>2</v>
      </c>
    </row>
    <row r="14" spans="1:27" ht="36" x14ac:dyDescent="0.3">
      <c r="A14" s="3" t="s">
        <v>108</v>
      </c>
      <c r="B14" s="3" t="s">
        <v>109</v>
      </c>
      <c r="C14" s="3" t="s">
        <v>82</v>
      </c>
      <c r="D14" s="3" t="s">
        <v>110</v>
      </c>
      <c r="E14" s="3" t="s">
        <v>111</v>
      </c>
      <c r="F14" s="3" t="s">
        <v>112</v>
      </c>
      <c r="G14" s="3" t="s">
        <v>113</v>
      </c>
      <c r="H14" s="4" t="s">
        <v>33</v>
      </c>
      <c r="I14" s="4" t="s">
        <v>34</v>
      </c>
      <c r="J14" s="4" t="s">
        <v>35</v>
      </c>
      <c r="K14" s="5">
        <v>144</v>
      </c>
      <c r="L14" s="4">
        <v>100</v>
      </c>
      <c r="M14" s="4">
        <f t="shared" si="0"/>
        <v>144</v>
      </c>
      <c r="N14" s="3" t="s">
        <v>36</v>
      </c>
      <c r="O14" s="4" t="s">
        <v>61</v>
      </c>
      <c r="P14" s="4" t="s">
        <v>38</v>
      </c>
      <c r="Q14" s="4" t="s">
        <v>33</v>
      </c>
      <c r="R14" s="4" t="s">
        <v>33</v>
      </c>
      <c r="S14" s="4" t="s">
        <v>33</v>
      </c>
      <c r="T14" s="6">
        <v>2110000</v>
      </c>
      <c r="U14" s="6">
        <v>102372.2</v>
      </c>
      <c r="V14" s="4" t="s">
        <v>38</v>
      </c>
      <c r="W14" s="4" t="s">
        <v>33</v>
      </c>
      <c r="X14" s="4" t="s">
        <v>33</v>
      </c>
      <c r="Y14" s="4" t="s">
        <v>38</v>
      </c>
      <c r="Z14" s="4" t="s">
        <v>33</v>
      </c>
      <c r="AA14" s="4">
        <v>18</v>
      </c>
    </row>
    <row r="15" spans="1:27" ht="24" x14ac:dyDescent="0.3">
      <c r="A15" s="3" t="s">
        <v>114</v>
      </c>
      <c r="B15" s="3" t="s">
        <v>115</v>
      </c>
      <c r="C15" s="3" t="s">
        <v>28</v>
      </c>
      <c r="D15" s="3" t="s">
        <v>116</v>
      </c>
      <c r="E15" s="3" t="s">
        <v>117</v>
      </c>
      <c r="F15" s="3" t="s">
        <v>118</v>
      </c>
      <c r="G15" s="3" t="s">
        <v>119</v>
      </c>
      <c r="H15" s="4" t="s">
        <v>33</v>
      </c>
      <c r="I15" s="4" t="s">
        <v>46</v>
      </c>
      <c r="J15" s="4" t="s">
        <v>33</v>
      </c>
      <c r="K15" s="5">
        <v>80</v>
      </c>
      <c r="L15" s="4">
        <v>100</v>
      </c>
      <c r="M15" s="4">
        <f t="shared" si="0"/>
        <v>80</v>
      </c>
      <c r="N15" s="3" t="s">
        <v>36</v>
      </c>
      <c r="O15" s="4" t="s">
        <v>120</v>
      </c>
      <c r="P15" s="4" t="s">
        <v>33</v>
      </c>
      <c r="Q15" s="4" t="s">
        <v>33</v>
      </c>
      <c r="R15" s="4" t="s">
        <v>33</v>
      </c>
      <c r="S15" s="4" t="s">
        <v>33</v>
      </c>
      <c r="T15" s="6">
        <v>2110000</v>
      </c>
      <c r="U15" s="6">
        <v>138468.75</v>
      </c>
      <c r="V15" s="4" t="s">
        <v>33</v>
      </c>
      <c r="W15" s="4" t="s">
        <v>38</v>
      </c>
      <c r="X15" s="4" t="s">
        <v>33</v>
      </c>
      <c r="Y15" s="4" t="s">
        <v>33</v>
      </c>
      <c r="Z15" s="4" t="s">
        <v>33</v>
      </c>
      <c r="AA15" s="4">
        <v>28</v>
      </c>
    </row>
    <row r="16" spans="1:27" ht="24" x14ac:dyDescent="0.3">
      <c r="A16" s="3" t="s">
        <v>121</v>
      </c>
      <c r="B16" s="3" t="s">
        <v>122</v>
      </c>
      <c r="C16" s="3" t="s">
        <v>93</v>
      </c>
      <c r="D16" s="3" t="s">
        <v>123</v>
      </c>
      <c r="E16" s="3" t="s">
        <v>124</v>
      </c>
      <c r="F16" s="3" t="s">
        <v>125</v>
      </c>
      <c r="G16" s="3" t="s">
        <v>126</v>
      </c>
      <c r="H16" s="4" t="s">
        <v>33</v>
      </c>
      <c r="I16" s="4" t="s">
        <v>46</v>
      </c>
      <c r="J16" s="4" t="s">
        <v>33</v>
      </c>
      <c r="K16" s="5">
        <v>116</v>
      </c>
      <c r="L16" s="4">
        <v>100</v>
      </c>
      <c r="M16" s="4">
        <f t="shared" si="0"/>
        <v>116</v>
      </c>
      <c r="N16" s="3" t="s">
        <v>36</v>
      </c>
      <c r="O16" s="4" t="s">
        <v>47</v>
      </c>
      <c r="P16" s="4" t="s">
        <v>38</v>
      </c>
      <c r="Q16" s="4" t="s">
        <v>33</v>
      </c>
      <c r="R16" s="4" t="s">
        <v>33</v>
      </c>
      <c r="S16" s="4" t="s">
        <v>33</v>
      </c>
      <c r="T16" s="6">
        <v>2110000</v>
      </c>
      <c r="U16" s="6">
        <v>127082.73</v>
      </c>
      <c r="V16" s="4" t="s">
        <v>33</v>
      </c>
      <c r="W16" s="4" t="s">
        <v>33</v>
      </c>
      <c r="X16" s="4" t="s">
        <v>33</v>
      </c>
      <c r="Y16" s="4" t="s">
        <v>38</v>
      </c>
      <c r="Z16" s="4" t="s">
        <v>33</v>
      </c>
      <c r="AA16" s="4">
        <v>23</v>
      </c>
    </row>
    <row r="17" spans="1:27" ht="24" x14ac:dyDescent="0.3">
      <c r="A17" s="3" t="s">
        <v>127</v>
      </c>
      <c r="B17" s="3" t="s">
        <v>128</v>
      </c>
      <c r="C17" s="3" t="s">
        <v>28</v>
      </c>
      <c r="D17" s="3" t="s">
        <v>129</v>
      </c>
      <c r="E17" s="3" t="s">
        <v>124</v>
      </c>
      <c r="F17" s="3" t="s">
        <v>130</v>
      </c>
      <c r="G17" s="3" t="s">
        <v>131</v>
      </c>
      <c r="H17" s="4" t="s">
        <v>33</v>
      </c>
      <c r="I17" s="4" t="s">
        <v>46</v>
      </c>
      <c r="J17" s="4" t="s">
        <v>33</v>
      </c>
      <c r="K17" s="5">
        <v>116</v>
      </c>
      <c r="L17" s="4">
        <v>100</v>
      </c>
      <c r="M17" s="4">
        <f t="shared" si="0"/>
        <v>116</v>
      </c>
      <c r="N17" s="3" t="s">
        <v>36</v>
      </c>
      <c r="O17" s="4" t="s">
        <v>47</v>
      </c>
      <c r="P17" s="4" t="s">
        <v>38</v>
      </c>
      <c r="Q17" s="4" t="s">
        <v>33</v>
      </c>
      <c r="R17" s="4" t="s">
        <v>33</v>
      </c>
      <c r="S17" s="4" t="s">
        <v>33</v>
      </c>
      <c r="T17" s="6">
        <v>2110000</v>
      </c>
      <c r="U17" s="6">
        <v>127082.73</v>
      </c>
      <c r="V17" s="4" t="s">
        <v>33</v>
      </c>
      <c r="W17" s="4" t="s">
        <v>33</v>
      </c>
      <c r="X17" s="4" t="s">
        <v>38</v>
      </c>
      <c r="Y17" s="4" t="s">
        <v>33</v>
      </c>
      <c r="Z17" s="4" t="s">
        <v>33</v>
      </c>
      <c r="AA17" s="4">
        <v>12</v>
      </c>
    </row>
    <row r="18" spans="1:27" ht="24" x14ac:dyDescent="0.3">
      <c r="A18" s="3" t="s">
        <v>132</v>
      </c>
      <c r="B18" s="3" t="s">
        <v>133</v>
      </c>
      <c r="C18" s="3" t="s">
        <v>28</v>
      </c>
      <c r="D18" s="3" t="s">
        <v>134</v>
      </c>
      <c r="E18" s="3" t="s">
        <v>124</v>
      </c>
      <c r="F18" s="3" t="s">
        <v>135</v>
      </c>
      <c r="G18" s="3" t="s">
        <v>136</v>
      </c>
      <c r="H18" s="4" t="s">
        <v>33</v>
      </c>
      <c r="I18" s="4" t="s">
        <v>46</v>
      </c>
      <c r="J18" s="4" t="s">
        <v>33</v>
      </c>
      <c r="K18" s="5">
        <v>110</v>
      </c>
      <c r="L18" s="4">
        <v>100</v>
      </c>
      <c r="M18" s="4">
        <f t="shared" si="0"/>
        <v>110</v>
      </c>
      <c r="N18" s="3" t="s">
        <v>36</v>
      </c>
      <c r="O18" s="4" t="s">
        <v>47</v>
      </c>
      <c r="P18" s="4" t="s">
        <v>38</v>
      </c>
      <c r="Q18" s="4" t="s">
        <v>33</v>
      </c>
      <c r="R18" s="4" t="s">
        <v>33</v>
      </c>
      <c r="S18" s="4" t="s">
        <v>33</v>
      </c>
      <c r="T18" s="6">
        <v>2110000</v>
      </c>
      <c r="U18" s="6">
        <v>134014.51</v>
      </c>
      <c r="V18" s="4" t="s">
        <v>33</v>
      </c>
      <c r="W18" s="4" t="s">
        <v>38</v>
      </c>
      <c r="X18" s="4" t="s">
        <v>33</v>
      </c>
      <c r="Y18" s="4" t="s">
        <v>33</v>
      </c>
      <c r="Z18" s="4" t="s">
        <v>33</v>
      </c>
      <c r="AA18" s="4">
        <v>6</v>
      </c>
    </row>
    <row r="19" spans="1:27" ht="36" x14ac:dyDescent="0.3">
      <c r="A19" s="3" t="s">
        <v>137</v>
      </c>
      <c r="B19" s="3" t="s">
        <v>138</v>
      </c>
      <c r="C19" s="3" t="s">
        <v>82</v>
      </c>
      <c r="D19" s="3" t="s">
        <v>139</v>
      </c>
      <c r="E19" s="3" t="s">
        <v>140</v>
      </c>
      <c r="F19" s="3" t="s">
        <v>141</v>
      </c>
      <c r="G19" s="3" t="s">
        <v>142</v>
      </c>
      <c r="H19" s="4" t="s">
        <v>33</v>
      </c>
      <c r="I19" s="4" t="s">
        <v>46</v>
      </c>
      <c r="J19" s="4" t="s">
        <v>33</v>
      </c>
      <c r="K19" s="5">
        <v>80</v>
      </c>
      <c r="L19" s="4">
        <v>100</v>
      </c>
      <c r="M19" s="4">
        <f t="shared" si="0"/>
        <v>80</v>
      </c>
      <c r="N19" s="3" t="s">
        <v>36</v>
      </c>
      <c r="O19" s="4" t="s">
        <v>120</v>
      </c>
      <c r="P19" s="4" t="s">
        <v>38</v>
      </c>
      <c r="Q19" s="4" t="s">
        <v>33</v>
      </c>
      <c r="R19" s="4" t="s">
        <v>33</v>
      </c>
      <c r="S19" s="4" t="s">
        <v>33</v>
      </c>
      <c r="T19" s="6">
        <v>2090000</v>
      </c>
      <c r="U19" s="6">
        <v>137156.25</v>
      </c>
      <c r="V19" s="4" t="s">
        <v>33</v>
      </c>
      <c r="W19" s="4" t="s">
        <v>38</v>
      </c>
      <c r="X19" s="4" t="s">
        <v>33</v>
      </c>
      <c r="Y19" s="4" t="s">
        <v>33</v>
      </c>
      <c r="Z19" s="4" t="s">
        <v>33</v>
      </c>
      <c r="AA19" s="4">
        <v>34</v>
      </c>
    </row>
    <row r="20" spans="1:27" ht="24" x14ac:dyDescent="0.3">
      <c r="A20" s="3" t="s">
        <v>143</v>
      </c>
      <c r="B20" s="3" t="s">
        <v>144</v>
      </c>
      <c r="C20" s="3" t="s">
        <v>82</v>
      </c>
      <c r="D20" s="3" t="s">
        <v>145</v>
      </c>
      <c r="E20" s="3" t="s">
        <v>117</v>
      </c>
      <c r="F20" s="3" t="s">
        <v>146</v>
      </c>
      <c r="G20" s="3" t="s">
        <v>119</v>
      </c>
      <c r="H20" s="4" t="s">
        <v>33</v>
      </c>
      <c r="I20" s="4" t="s">
        <v>46</v>
      </c>
      <c r="J20" s="4" t="s">
        <v>33</v>
      </c>
      <c r="K20" s="5">
        <v>90</v>
      </c>
      <c r="L20" s="4">
        <v>100</v>
      </c>
      <c r="M20" s="4">
        <f t="shared" si="0"/>
        <v>90</v>
      </c>
      <c r="N20" s="3" t="s">
        <v>36</v>
      </c>
      <c r="O20" s="4" t="s">
        <v>79</v>
      </c>
      <c r="P20" s="4" t="s">
        <v>33</v>
      </c>
      <c r="Q20" s="4" t="s">
        <v>38</v>
      </c>
      <c r="R20" s="4" t="s">
        <v>33</v>
      </c>
      <c r="S20" s="4" t="s">
        <v>33</v>
      </c>
      <c r="T20" s="6">
        <v>2110000</v>
      </c>
      <c r="U20" s="6">
        <v>148646.79</v>
      </c>
      <c r="V20" s="4" t="s">
        <v>33</v>
      </c>
      <c r="W20" s="4" t="s">
        <v>33</v>
      </c>
      <c r="X20" s="4" t="s">
        <v>33</v>
      </c>
      <c r="Y20" s="4" t="s">
        <v>38</v>
      </c>
      <c r="Z20" s="4" t="s">
        <v>33</v>
      </c>
      <c r="AA20" s="4">
        <v>14</v>
      </c>
    </row>
    <row r="21" spans="1:27" ht="24" x14ac:dyDescent="0.3">
      <c r="A21" s="3" t="s">
        <v>147</v>
      </c>
      <c r="B21" s="3" t="s">
        <v>148</v>
      </c>
      <c r="C21" s="3" t="s">
        <v>93</v>
      </c>
      <c r="D21" s="3" t="s">
        <v>149</v>
      </c>
      <c r="E21" s="3" t="s">
        <v>150</v>
      </c>
      <c r="F21" s="3" t="s">
        <v>151</v>
      </c>
      <c r="G21" s="3" t="s">
        <v>152</v>
      </c>
      <c r="H21" s="4" t="s">
        <v>33</v>
      </c>
      <c r="I21" s="4" t="s">
        <v>46</v>
      </c>
      <c r="J21" s="4" t="s">
        <v>33</v>
      </c>
      <c r="K21" s="5">
        <v>100</v>
      </c>
      <c r="L21" s="4">
        <v>100</v>
      </c>
      <c r="M21" s="4">
        <f t="shared" si="0"/>
        <v>100</v>
      </c>
      <c r="N21" s="3" t="s">
        <v>36</v>
      </c>
      <c r="O21" s="4" t="s">
        <v>79</v>
      </c>
      <c r="P21" s="4" t="s">
        <v>38</v>
      </c>
      <c r="Q21" s="4" t="s">
        <v>33</v>
      </c>
      <c r="R21" s="4" t="s">
        <v>33</v>
      </c>
      <c r="S21" s="4" t="s">
        <v>33</v>
      </c>
      <c r="T21" s="6">
        <v>2018500</v>
      </c>
      <c r="U21" s="6">
        <v>127980.66</v>
      </c>
      <c r="V21" s="4" t="s">
        <v>38</v>
      </c>
      <c r="W21" s="4" t="s">
        <v>33</v>
      </c>
      <c r="X21" s="4" t="s">
        <v>33</v>
      </c>
      <c r="Y21" s="4" t="s">
        <v>38</v>
      </c>
      <c r="Z21" s="4" t="s">
        <v>33</v>
      </c>
      <c r="AA21" s="4">
        <v>22</v>
      </c>
    </row>
    <row r="22" spans="1:27" ht="36" x14ac:dyDescent="0.3">
      <c r="A22" s="3" t="s">
        <v>153</v>
      </c>
      <c r="B22" s="3" t="s">
        <v>154</v>
      </c>
      <c r="C22" s="3" t="s">
        <v>93</v>
      </c>
      <c r="D22" s="3" t="s">
        <v>155</v>
      </c>
      <c r="E22" s="3" t="s">
        <v>156</v>
      </c>
      <c r="F22" s="3" t="s">
        <v>157</v>
      </c>
      <c r="G22" s="3" t="s">
        <v>158</v>
      </c>
      <c r="H22" s="4" t="s">
        <v>33</v>
      </c>
      <c r="I22" s="4" t="s">
        <v>46</v>
      </c>
      <c r="J22" s="4" t="s">
        <v>33</v>
      </c>
      <c r="K22" s="5">
        <v>80</v>
      </c>
      <c r="L22" s="4">
        <v>100</v>
      </c>
      <c r="M22" s="4">
        <f t="shared" si="0"/>
        <v>80</v>
      </c>
      <c r="N22" s="3" t="s">
        <v>36</v>
      </c>
      <c r="O22" s="4" t="s">
        <v>47</v>
      </c>
      <c r="P22" s="4" t="s">
        <v>38</v>
      </c>
      <c r="Q22" s="4" t="s">
        <v>33</v>
      </c>
      <c r="R22" s="4" t="s">
        <v>33</v>
      </c>
      <c r="S22" s="4" t="s">
        <v>33</v>
      </c>
      <c r="T22" s="6">
        <v>1445000</v>
      </c>
      <c r="U22" s="6">
        <v>126194.35</v>
      </c>
      <c r="V22" s="4" t="s">
        <v>33</v>
      </c>
      <c r="W22" s="4" t="s">
        <v>33</v>
      </c>
      <c r="X22" s="4" t="s">
        <v>33</v>
      </c>
      <c r="Y22" s="4" t="s">
        <v>38</v>
      </c>
      <c r="Z22" s="4" t="s">
        <v>33</v>
      </c>
      <c r="AA22" s="4">
        <v>20</v>
      </c>
    </row>
    <row r="23" spans="1:27" ht="24" x14ac:dyDescent="0.3">
      <c r="A23" s="3" t="s">
        <v>159</v>
      </c>
      <c r="B23" s="3" t="s">
        <v>160</v>
      </c>
      <c r="C23" s="3" t="s">
        <v>93</v>
      </c>
      <c r="D23" s="3" t="s">
        <v>161</v>
      </c>
      <c r="E23" s="3" t="s">
        <v>156</v>
      </c>
      <c r="F23" s="3" t="s">
        <v>162</v>
      </c>
      <c r="G23" s="3" t="s">
        <v>158</v>
      </c>
      <c r="H23" s="4" t="s">
        <v>33</v>
      </c>
      <c r="I23" s="4" t="s">
        <v>34</v>
      </c>
      <c r="J23" s="4" t="s">
        <v>35</v>
      </c>
      <c r="K23" s="5">
        <v>82</v>
      </c>
      <c r="L23" s="4">
        <v>100</v>
      </c>
      <c r="M23" s="4">
        <f t="shared" si="0"/>
        <v>82</v>
      </c>
      <c r="N23" s="3" t="s">
        <v>36</v>
      </c>
      <c r="O23" s="4" t="s">
        <v>47</v>
      </c>
      <c r="P23" s="4" t="s">
        <v>38</v>
      </c>
      <c r="Q23" s="4" t="s">
        <v>33</v>
      </c>
      <c r="R23" s="4" t="s">
        <v>33</v>
      </c>
      <c r="S23" s="4" t="s">
        <v>33</v>
      </c>
      <c r="T23" s="6">
        <v>1485000</v>
      </c>
      <c r="U23" s="6">
        <v>126524.51</v>
      </c>
      <c r="V23" s="4" t="s">
        <v>33</v>
      </c>
      <c r="W23" s="4" t="s">
        <v>33</v>
      </c>
      <c r="X23" s="4" t="s">
        <v>33</v>
      </c>
      <c r="Y23" s="4" t="s">
        <v>38</v>
      </c>
      <c r="Z23" s="4" t="s">
        <v>33</v>
      </c>
      <c r="AA23" s="4">
        <v>35</v>
      </c>
    </row>
    <row r="24" spans="1:27" ht="36" x14ac:dyDescent="0.3">
      <c r="A24" s="3" t="s">
        <v>163</v>
      </c>
      <c r="B24" s="3" t="s">
        <v>164</v>
      </c>
      <c r="C24" s="3" t="s">
        <v>93</v>
      </c>
      <c r="D24" s="3" t="s">
        <v>165</v>
      </c>
      <c r="E24" s="3" t="s">
        <v>156</v>
      </c>
      <c r="F24" s="3" t="s">
        <v>166</v>
      </c>
      <c r="G24" s="3" t="s">
        <v>158</v>
      </c>
      <c r="H24" s="4" t="s">
        <v>33</v>
      </c>
      <c r="I24" s="4" t="s">
        <v>34</v>
      </c>
      <c r="J24" s="4" t="s">
        <v>35</v>
      </c>
      <c r="K24" s="5">
        <v>108</v>
      </c>
      <c r="L24" s="4">
        <v>100</v>
      </c>
      <c r="M24" s="4">
        <f t="shared" si="0"/>
        <v>108</v>
      </c>
      <c r="N24" s="3" t="s">
        <v>36</v>
      </c>
      <c r="O24" s="4" t="s">
        <v>47</v>
      </c>
      <c r="P24" s="4" t="s">
        <v>38</v>
      </c>
      <c r="Q24" s="4" t="s">
        <v>33</v>
      </c>
      <c r="R24" s="4" t="s">
        <v>33</v>
      </c>
      <c r="S24" s="4" t="s">
        <v>33</v>
      </c>
      <c r="T24" s="6">
        <v>1945000</v>
      </c>
      <c r="U24" s="6">
        <v>125822.38</v>
      </c>
      <c r="V24" s="4" t="s">
        <v>33</v>
      </c>
      <c r="W24" s="4" t="s">
        <v>33</v>
      </c>
      <c r="X24" s="4" t="s">
        <v>33</v>
      </c>
      <c r="Y24" s="4" t="s">
        <v>38</v>
      </c>
      <c r="Z24" s="4" t="s">
        <v>33</v>
      </c>
      <c r="AA24" s="4">
        <v>25</v>
      </c>
    </row>
    <row r="25" spans="1:27" ht="24" x14ac:dyDescent="0.3">
      <c r="A25" s="3" t="s">
        <v>167</v>
      </c>
      <c r="B25" s="3" t="s">
        <v>168</v>
      </c>
      <c r="C25" s="3" t="s">
        <v>64</v>
      </c>
      <c r="D25" s="3" t="s">
        <v>169</v>
      </c>
      <c r="E25" s="3" t="s">
        <v>170</v>
      </c>
      <c r="F25" s="3" t="s">
        <v>171</v>
      </c>
      <c r="G25" s="3" t="s">
        <v>172</v>
      </c>
      <c r="H25" s="4" t="s">
        <v>33</v>
      </c>
      <c r="I25" s="4" t="s">
        <v>46</v>
      </c>
      <c r="J25" s="4" t="s">
        <v>33</v>
      </c>
      <c r="K25" s="5">
        <v>96</v>
      </c>
      <c r="L25" s="4">
        <v>100</v>
      </c>
      <c r="M25" s="4">
        <f t="shared" si="0"/>
        <v>96</v>
      </c>
      <c r="N25" s="3" t="s">
        <v>36</v>
      </c>
      <c r="O25" s="4" t="s">
        <v>120</v>
      </c>
      <c r="P25" s="4" t="s">
        <v>38</v>
      </c>
      <c r="Q25" s="4" t="s">
        <v>33</v>
      </c>
      <c r="R25" s="4" t="s">
        <v>33</v>
      </c>
      <c r="S25" s="4" t="s">
        <v>33</v>
      </c>
      <c r="T25" s="6">
        <v>2561000</v>
      </c>
      <c r="U25" s="6">
        <v>119046.48</v>
      </c>
      <c r="V25" s="4" t="s">
        <v>33</v>
      </c>
      <c r="W25" s="4" t="s">
        <v>33</v>
      </c>
      <c r="X25" s="4" t="s">
        <v>38</v>
      </c>
      <c r="Y25" s="4" t="s">
        <v>33</v>
      </c>
      <c r="Z25" s="4" t="s">
        <v>33</v>
      </c>
      <c r="AA25" s="4">
        <v>33</v>
      </c>
    </row>
    <row r="26" spans="1:27" ht="24" x14ac:dyDescent="0.3">
      <c r="A26" s="3" t="s">
        <v>173</v>
      </c>
      <c r="B26" s="3" t="s">
        <v>174</v>
      </c>
      <c r="C26" s="3" t="s">
        <v>41</v>
      </c>
      <c r="D26" s="3" t="s">
        <v>175</v>
      </c>
      <c r="E26" s="3" t="s">
        <v>170</v>
      </c>
      <c r="F26" s="3" t="s">
        <v>176</v>
      </c>
      <c r="G26" s="3" t="s">
        <v>177</v>
      </c>
      <c r="H26" s="4" t="s">
        <v>33</v>
      </c>
      <c r="I26" s="4" t="s">
        <v>46</v>
      </c>
      <c r="J26" s="4" t="s">
        <v>33</v>
      </c>
      <c r="K26" s="5">
        <v>87</v>
      </c>
      <c r="L26" s="4">
        <v>100</v>
      </c>
      <c r="M26" s="4">
        <f t="shared" si="0"/>
        <v>87</v>
      </c>
      <c r="N26" s="3" t="s">
        <v>36</v>
      </c>
      <c r="O26" s="4" t="s">
        <v>37</v>
      </c>
      <c r="P26" s="4" t="s">
        <v>38</v>
      </c>
      <c r="Q26" s="4" t="s">
        <v>33</v>
      </c>
      <c r="R26" s="4" t="s">
        <v>33</v>
      </c>
      <c r="S26" s="4" t="s">
        <v>33</v>
      </c>
      <c r="T26" s="6">
        <v>1660000</v>
      </c>
      <c r="U26" s="6">
        <v>133306.37</v>
      </c>
      <c r="V26" s="4" t="s">
        <v>33</v>
      </c>
      <c r="W26" s="4" t="s">
        <v>33</v>
      </c>
      <c r="X26" s="4" t="s">
        <v>38</v>
      </c>
      <c r="Y26" s="4" t="s">
        <v>33</v>
      </c>
      <c r="Z26" s="4" t="s">
        <v>33</v>
      </c>
      <c r="AA26" s="4">
        <v>17</v>
      </c>
    </row>
    <row r="27" spans="1:27" ht="36" x14ac:dyDescent="0.3">
      <c r="A27" s="3" t="s">
        <v>178</v>
      </c>
      <c r="B27" s="3" t="s">
        <v>179</v>
      </c>
      <c r="C27" s="3" t="s">
        <v>28</v>
      </c>
      <c r="D27" s="3" t="s">
        <v>180</v>
      </c>
      <c r="E27" s="3" t="s">
        <v>95</v>
      </c>
      <c r="F27" s="3" t="s">
        <v>181</v>
      </c>
      <c r="G27" s="3" t="s">
        <v>97</v>
      </c>
      <c r="H27" s="4" t="s">
        <v>33</v>
      </c>
      <c r="I27" s="4" t="s">
        <v>46</v>
      </c>
      <c r="J27" s="4" t="s">
        <v>33</v>
      </c>
      <c r="K27" s="5">
        <v>130</v>
      </c>
      <c r="L27" s="4">
        <v>100</v>
      </c>
      <c r="M27" s="4">
        <f t="shared" si="0"/>
        <v>130</v>
      </c>
      <c r="N27" s="3" t="s">
        <v>36</v>
      </c>
      <c r="O27" s="4" t="s">
        <v>47</v>
      </c>
      <c r="P27" s="4" t="s">
        <v>33</v>
      </c>
      <c r="Q27" s="4" t="s">
        <v>33</v>
      </c>
      <c r="R27" s="4" t="s">
        <v>33</v>
      </c>
      <c r="S27" s="4" t="s">
        <v>33</v>
      </c>
      <c r="T27" s="6">
        <v>2110000</v>
      </c>
      <c r="U27" s="6">
        <v>131094.67000000001</v>
      </c>
      <c r="V27" s="4" t="s">
        <v>33</v>
      </c>
      <c r="W27" s="4" t="s">
        <v>33</v>
      </c>
      <c r="X27" s="4" t="s">
        <v>33</v>
      </c>
      <c r="Y27" s="4" t="s">
        <v>38</v>
      </c>
      <c r="Z27" s="4" t="s">
        <v>33</v>
      </c>
      <c r="AA27" s="4">
        <v>41</v>
      </c>
    </row>
    <row r="28" spans="1:27" ht="24" x14ac:dyDescent="0.3">
      <c r="A28" s="3" t="s">
        <v>182</v>
      </c>
      <c r="B28" s="3" t="s">
        <v>183</v>
      </c>
      <c r="C28" s="3" t="s">
        <v>56</v>
      </c>
      <c r="D28" s="3" t="s">
        <v>184</v>
      </c>
      <c r="E28" s="3" t="s">
        <v>185</v>
      </c>
      <c r="F28" s="3" t="s">
        <v>186</v>
      </c>
      <c r="G28" s="3" t="s">
        <v>187</v>
      </c>
      <c r="H28" s="4" t="s">
        <v>33</v>
      </c>
      <c r="I28" s="4" t="s">
        <v>46</v>
      </c>
      <c r="J28" s="4" t="s">
        <v>33</v>
      </c>
      <c r="K28" s="5">
        <v>100</v>
      </c>
      <c r="L28" s="4">
        <v>100</v>
      </c>
      <c r="M28" s="4">
        <f t="shared" si="0"/>
        <v>100</v>
      </c>
      <c r="N28" s="3" t="s">
        <v>36</v>
      </c>
      <c r="O28" s="4" t="s">
        <v>47</v>
      </c>
      <c r="P28" s="4" t="s">
        <v>33</v>
      </c>
      <c r="Q28" s="4" t="s">
        <v>33</v>
      </c>
      <c r="R28" s="4" t="s">
        <v>33</v>
      </c>
      <c r="S28" s="4" t="s">
        <v>33</v>
      </c>
      <c r="T28" s="6">
        <v>1570718</v>
      </c>
      <c r="U28" s="6">
        <v>126865.68</v>
      </c>
      <c r="V28" s="4" t="s">
        <v>33</v>
      </c>
      <c r="W28" s="4" t="s">
        <v>33</v>
      </c>
      <c r="X28" s="4" t="s">
        <v>33</v>
      </c>
      <c r="Y28" s="4" t="s">
        <v>38</v>
      </c>
      <c r="Z28" s="4" t="s">
        <v>33</v>
      </c>
      <c r="AA28" s="4">
        <v>24</v>
      </c>
    </row>
    <row r="29" spans="1:27" ht="36" x14ac:dyDescent="0.3">
      <c r="A29" s="3" t="s">
        <v>188</v>
      </c>
      <c r="B29" s="3" t="s">
        <v>189</v>
      </c>
      <c r="C29" s="3" t="s">
        <v>28</v>
      </c>
      <c r="D29" s="3" t="s">
        <v>190</v>
      </c>
      <c r="E29" s="3" t="s">
        <v>191</v>
      </c>
      <c r="F29" s="3" t="s">
        <v>192</v>
      </c>
      <c r="G29" s="3" t="s">
        <v>193</v>
      </c>
      <c r="H29" s="4" t="s">
        <v>33</v>
      </c>
      <c r="I29" s="4" t="s">
        <v>34</v>
      </c>
      <c r="J29" s="4" t="s">
        <v>35</v>
      </c>
      <c r="K29" s="5">
        <v>88</v>
      </c>
      <c r="L29" s="4">
        <v>100</v>
      </c>
      <c r="M29" s="4">
        <f t="shared" si="0"/>
        <v>88</v>
      </c>
      <c r="N29" s="3" t="s">
        <v>36</v>
      </c>
      <c r="O29" s="4" t="s">
        <v>47</v>
      </c>
      <c r="P29" s="4" t="s">
        <v>38</v>
      </c>
      <c r="Q29" s="4" t="s">
        <v>33</v>
      </c>
      <c r="R29" s="4" t="s">
        <v>33</v>
      </c>
      <c r="S29" s="4" t="s">
        <v>33</v>
      </c>
      <c r="T29" s="6">
        <v>1576344</v>
      </c>
      <c r="U29" s="6">
        <v>125149.86</v>
      </c>
      <c r="V29" s="4" t="s">
        <v>33</v>
      </c>
      <c r="W29" s="4" t="s">
        <v>33</v>
      </c>
      <c r="X29" s="4" t="s">
        <v>33</v>
      </c>
      <c r="Y29" s="4" t="s">
        <v>38</v>
      </c>
      <c r="Z29" s="4" t="s">
        <v>33</v>
      </c>
      <c r="AA29" s="4">
        <v>16</v>
      </c>
    </row>
    <row r="30" spans="1:27" ht="24" x14ac:dyDescent="0.3">
      <c r="A30" s="3" t="s">
        <v>194</v>
      </c>
      <c r="B30" s="3" t="s">
        <v>195</v>
      </c>
      <c r="C30" s="3" t="s">
        <v>28</v>
      </c>
      <c r="D30" s="3" t="s">
        <v>196</v>
      </c>
      <c r="E30" s="3" t="s">
        <v>170</v>
      </c>
      <c r="F30" s="3" t="s">
        <v>197</v>
      </c>
      <c r="G30" s="3" t="s">
        <v>198</v>
      </c>
      <c r="H30" s="4" t="s">
        <v>33</v>
      </c>
      <c r="I30" s="4" t="s">
        <v>34</v>
      </c>
      <c r="J30" s="4" t="s">
        <v>35</v>
      </c>
      <c r="K30" s="5">
        <v>120</v>
      </c>
      <c r="L30" s="4">
        <v>100</v>
      </c>
      <c r="M30" s="4">
        <f t="shared" si="0"/>
        <v>120</v>
      </c>
      <c r="N30" s="3" t="s">
        <v>36</v>
      </c>
      <c r="O30" s="4" t="s">
        <v>47</v>
      </c>
      <c r="P30" s="4" t="s">
        <v>38</v>
      </c>
      <c r="Q30" s="4" t="s">
        <v>33</v>
      </c>
      <c r="R30" s="4" t="s">
        <v>33</v>
      </c>
      <c r="S30" s="4" t="s">
        <v>33</v>
      </c>
      <c r="T30" s="6">
        <v>2110000</v>
      </c>
      <c r="U30" s="6">
        <v>122846.63</v>
      </c>
      <c r="V30" s="4" t="s">
        <v>33</v>
      </c>
      <c r="W30" s="4" t="s">
        <v>33</v>
      </c>
      <c r="X30" s="4" t="s">
        <v>38</v>
      </c>
      <c r="Y30" s="4" t="s">
        <v>33</v>
      </c>
      <c r="Z30" s="4" t="s">
        <v>33</v>
      </c>
      <c r="AA30" s="4">
        <v>36</v>
      </c>
    </row>
    <row r="31" spans="1:27" ht="36" x14ac:dyDescent="0.3">
      <c r="A31" s="3" t="s">
        <v>199</v>
      </c>
      <c r="B31" s="3" t="s">
        <v>200</v>
      </c>
      <c r="C31" s="3" t="s">
        <v>93</v>
      </c>
      <c r="D31" s="3" t="s">
        <v>201</v>
      </c>
      <c r="E31" s="3" t="s">
        <v>202</v>
      </c>
      <c r="F31" s="3" t="s">
        <v>203</v>
      </c>
      <c r="G31" s="3" t="s">
        <v>204</v>
      </c>
      <c r="H31" s="4" t="s">
        <v>33</v>
      </c>
      <c r="I31" s="4" t="s">
        <v>46</v>
      </c>
      <c r="J31" s="4" t="s">
        <v>33</v>
      </c>
      <c r="K31" s="5">
        <v>87</v>
      </c>
      <c r="L31" s="4">
        <v>100</v>
      </c>
      <c r="M31" s="4">
        <f t="shared" si="0"/>
        <v>87</v>
      </c>
      <c r="N31" s="3" t="s">
        <v>36</v>
      </c>
      <c r="O31" s="4" t="s">
        <v>37</v>
      </c>
      <c r="P31" s="4" t="s">
        <v>38</v>
      </c>
      <c r="Q31" s="4" t="s">
        <v>33</v>
      </c>
      <c r="R31" s="4" t="s">
        <v>33</v>
      </c>
      <c r="S31" s="4" t="s">
        <v>33</v>
      </c>
      <c r="T31" s="6">
        <v>1650000</v>
      </c>
      <c r="U31" s="6">
        <v>132503.32</v>
      </c>
      <c r="V31" s="4" t="s">
        <v>38</v>
      </c>
      <c r="W31" s="4" t="s">
        <v>38</v>
      </c>
      <c r="X31" s="4" t="s">
        <v>38</v>
      </c>
      <c r="Y31" s="4" t="s">
        <v>33</v>
      </c>
      <c r="Z31" s="4" t="s">
        <v>33</v>
      </c>
      <c r="AA31" s="4">
        <v>9</v>
      </c>
    </row>
    <row r="32" spans="1:27" ht="24" x14ac:dyDescent="0.3">
      <c r="A32" s="3" t="s">
        <v>205</v>
      </c>
      <c r="B32" s="3" t="s">
        <v>206</v>
      </c>
      <c r="C32" s="3" t="s">
        <v>82</v>
      </c>
      <c r="D32" s="3" t="s">
        <v>207</v>
      </c>
      <c r="E32" s="3" t="s">
        <v>208</v>
      </c>
      <c r="F32" s="3" t="s">
        <v>209</v>
      </c>
      <c r="G32" s="3" t="s">
        <v>210</v>
      </c>
      <c r="H32" s="4" t="s">
        <v>33</v>
      </c>
      <c r="I32" s="4" t="s">
        <v>34</v>
      </c>
      <c r="J32" s="4" t="s">
        <v>35</v>
      </c>
      <c r="K32" s="5">
        <v>250</v>
      </c>
      <c r="L32" s="4">
        <v>80</v>
      </c>
      <c r="M32" s="4">
        <f t="shared" si="0"/>
        <v>200</v>
      </c>
      <c r="N32" s="3" t="s">
        <v>36</v>
      </c>
      <c r="O32" s="4" t="s">
        <v>37</v>
      </c>
      <c r="P32" s="4" t="s">
        <v>38</v>
      </c>
      <c r="Q32" s="4" t="s">
        <v>38</v>
      </c>
      <c r="R32" s="4" t="s">
        <v>33</v>
      </c>
      <c r="S32" s="4" t="s">
        <v>33</v>
      </c>
      <c r="T32" s="6">
        <v>2110000</v>
      </c>
      <c r="U32" s="6">
        <v>73707.98</v>
      </c>
      <c r="V32" s="4" t="s">
        <v>38</v>
      </c>
      <c r="W32" s="4" t="s">
        <v>33</v>
      </c>
      <c r="X32" s="4" t="s">
        <v>33</v>
      </c>
      <c r="Y32" s="4" t="s">
        <v>38</v>
      </c>
      <c r="Z32" s="4" t="s">
        <v>33</v>
      </c>
      <c r="AA32" s="4">
        <v>10</v>
      </c>
    </row>
    <row r="33" spans="1:27" ht="24" x14ac:dyDescent="0.3">
      <c r="A33" s="3" t="s">
        <v>211</v>
      </c>
      <c r="B33" s="3" t="s">
        <v>212</v>
      </c>
      <c r="C33" s="3" t="s">
        <v>28</v>
      </c>
      <c r="D33" s="3" t="s">
        <v>213</v>
      </c>
      <c r="E33" s="3" t="s">
        <v>124</v>
      </c>
      <c r="F33" s="3" t="s">
        <v>214</v>
      </c>
      <c r="G33" s="3" t="s">
        <v>215</v>
      </c>
      <c r="H33" s="4" t="s">
        <v>33</v>
      </c>
      <c r="I33" s="4" t="s">
        <v>46</v>
      </c>
      <c r="J33" s="4" t="s">
        <v>33</v>
      </c>
      <c r="K33" s="5">
        <v>116</v>
      </c>
      <c r="L33" s="4">
        <v>100</v>
      </c>
      <c r="M33" s="4">
        <f t="shared" si="0"/>
        <v>116</v>
      </c>
      <c r="N33" s="3" t="s">
        <v>36</v>
      </c>
      <c r="O33" s="4" t="s">
        <v>47</v>
      </c>
      <c r="P33" s="4" t="s">
        <v>38</v>
      </c>
      <c r="Q33" s="4" t="s">
        <v>33</v>
      </c>
      <c r="R33" s="4" t="s">
        <v>33</v>
      </c>
      <c r="S33" s="4" t="s">
        <v>33</v>
      </c>
      <c r="T33" s="6">
        <v>2110000</v>
      </c>
      <c r="U33" s="6">
        <v>127082.73</v>
      </c>
      <c r="V33" s="4" t="s">
        <v>33</v>
      </c>
      <c r="W33" s="4" t="s">
        <v>38</v>
      </c>
      <c r="X33" s="4" t="s">
        <v>33</v>
      </c>
      <c r="Y33" s="4" t="s">
        <v>33</v>
      </c>
      <c r="Z33" s="4" t="s">
        <v>33</v>
      </c>
      <c r="AA33" s="4">
        <v>30</v>
      </c>
    </row>
    <row r="34" spans="1:27" ht="24" x14ac:dyDescent="0.3">
      <c r="A34" s="3" t="s">
        <v>216</v>
      </c>
      <c r="B34" s="3" t="s">
        <v>217</v>
      </c>
      <c r="C34" s="3" t="s">
        <v>41</v>
      </c>
      <c r="D34" s="3" t="s">
        <v>218</v>
      </c>
      <c r="E34" s="3" t="s">
        <v>117</v>
      </c>
      <c r="F34" s="3" t="s">
        <v>219</v>
      </c>
      <c r="G34" s="3" t="s">
        <v>119</v>
      </c>
      <c r="H34" s="4" t="s">
        <v>33</v>
      </c>
      <c r="I34" s="4" t="s">
        <v>46</v>
      </c>
      <c r="J34" s="4" t="s">
        <v>33</v>
      </c>
      <c r="K34" s="5">
        <v>80</v>
      </c>
      <c r="L34" s="4">
        <v>100</v>
      </c>
      <c r="M34" s="4">
        <f t="shared" si="0"/>
        <v>80</v>
      </c>
      <c r="N34" s="3" t="s">
        <v>36</v>
      </c>
      <c r="O34" s="4" t="s">
        <v>120</v>
      </c>
      <c r="P34" s="4" t="s">
        <v>33</v>
      </c>
      <c r="Q34" s="4" t="s">
        <v>33</v>
      </c>
      <c r="R34" s="4" t="s">
        <v>33</v>
      </c>
      <c r="S34" s="4" t="s">
        <v>33</v>
      </c>
      <c r="T34" s="6">
        <v>1660000</v>
      </c>
      <c r="U34" s="6">
        <v>108937.5</v>
      </c>
      <c r="V34" s="4" t="s">
        <v>33</v>
      </c>
      <c r="W34" s="4" t="s">
        <v>33</v>
      </c>
      <c r="X34" s="4" t="s">
        <v>33</v>
      </c>
      <c r="Y34" s="4" t="s">
        <v>38</v>
      </c>
      <c r="Z34" s="4" t="s">
        <v>33</v>
      </c>
      <c r="AA34" s="4">
        <v>31</v>
      </c>
    </row>
    <row r="35" spans="1:27" ht="24" x14ac:dyDescent="0.3">
      <c r="A35" s="3" t="s">
        <v>220</v>
      </c>
      <c r="B35" s="3" t="s">
        <v>221</v>
      </c>
      <c r="C35" s="3" t="s">
        <v>28</v>
      </c>
      <c r="D35" s="3" t="s">
        <v>222</v>
      </c>
      <c r="E35" s="3" t="s">
        <v>117</v>
      </c>
      <c r="F35" s="3" t="s">
        <v>223</v>
      </c>
      <c r="G35" s="3" t="s">
        <v>119</v>
      </c>
      <c r="H35" s="4" t="s">
        <v>33</v>
      </c>
      <c r="I35" s="4" t="s">
        <v>46</v>
      </c>
      <c r="J35" s="4" t="s">
        <v>33</v>
      </c>
      <c r="K35" s="5">
        <v>80</v>
      </c>
      <c r="L35" s="4">
        <v>100</v>
      </c>
      <c r="M35" s="4">
        <f t="shared" si="0"/>
        <v>80</v>
      </c>
      <c r="N35" s="3" t="s">
        <v>36</v>
      </c>
      <c r="O35" s="4" t="s">
        <v>120</v>
      </c>
      <c r="P35" s="4" t="s">
        <v>33</v>
      </c>
      <c r="Q35" s="4" t="s">
        <v>33</v>
      </c>
      <c r="R35" s="4" t="s">
        <v>33</v>
      </c>
      <c r="S35" s="4" t="s">
        <v>33</v>
      </c>
      <c r="T35" s="6">
        <v>2110000</v>
      </c>
      <c r="U35" s="6">
        <v>138468.75</v>
      </c>
      <c r="V35" s="4" t="s">
        <v>33</v>
      </c>
      <c r="W35" s="4" t="s">
        <v>33</v>
      </c>
      <c r="X35" s="4" t="s">
        <v>38</v>
      </c>
      <c r="Y35" s="4" t="s">
        <v>38</v>
      </c>
      <c r="Z35" s="4" t="s">
        <v>33</v>
      </c>
      <c r="AA35" s="4">
        <v>40</v>
      </c>
    </row>
    <row r="36" spans="1:27" ht="24" x14ac:dyDescent="0.3">
      <c r="A36" s="3" t="s">
        <v>224</v>
      </c>
      <c r="B36" s="3" t="s">
        <v>225</v>
      </c>
      <c r="C36" s="3" t="s">
        <v>28</v>
      </c>
      <c r="D36" s="3" t="s">
        <v>226</v>
      </c>
      <c r="E36" s="3" t="s">
        <v>170</v>
      </c>
      <c r="F36" s="3" t="s">
        <v>227</v>
      </c>
      <c r="G36" s="3" t="s">
        <v>228</v>
      </c>
      <c r="H36" s="4" t="s">
        <v>33</v>
      </c>
      <c r="I36" s="4" t="s">
        <v>46</v>
      </c>
      <c r="J36" s="4" t="s">
        <v>33</v>
      </c>
      <c r="K36" s="5">
        <v>120</v>
      </c>
      <c r="L36" s="4">
        <v>100</v>
      </c>
      <c r="M36" s="4">
        <f t="shared" si="0"/>
        <v>120</v>
      </c>
      <c r="N36" s="3" t="s">
        <v>36</v>
      </c>
      <c r="O36" s="4" t="s">
        <v>47</v>
      </c>
      <c r="P36" s="4" t="s">
        <v>33</v>
      </c>
      <c r="Q36" s="4" t="s">
        <v>33</v>
      </c>
      <c r="R36" s="4" t="s">
        <v>33</v>
      </c>
      <c r="S36" s="4" t="s">
        <v>33</v>
      </c>
      <c r="T36" s="6">
        <v>1867500</v>
      </c>
      <c r="U36" s="6">
        <v>125697.12</v>
      </c>
      <c r="V36" s="4" t="s">
        <v>33</v>
      </c>
      <c r="W36" s="4" t="s">
        <v>33</v>
      </c>
      <c r="X36" s="4" t="s">
        <v>33</v>
      </c>
      <c r="Y36" s="4" t="s">
        <v>38</v>
      </c>
      <c r="Z36" s="4" t="s">
        <v>33</v>
      </c>
      <c r="AA36" s="4">
        <v>37</v>
      </c>
    </row>
    <row r="37" spans="1:27" ht="24" x14ac:dyDescent="0.3">
      <c r="A37" s="3" t="s">
        <v>229</v>
      </c>
      <c r="B37" s="3" t="s">
        <v>230</v>
      </c>
      <c r="C37" s="3" t="s">
        <v>56</v>
      </c>
      <c r="D37" s="3" t="s">
        <v>231</v>
      </c>
      <c r="E37" s="3" t="s">
        <v>185</v>
      </c>
      <c r="F37" s="3" t="s">
        <v>232</v>
      </c>
      <c r="G37" s="3" t="s">
        <v>187</v>
      </c>
      <c r="H37" s="4" t="s">
        <v>33</v>
      </c>
      <c r="I37" s="4" t="s">
        <v>34</v>
      </c>
      <c r="J37" s="4" t="s">
        <v>35</v>
      </c>
      <c r="K37" s="5">
        <v>108</v>
      </c>
      <c r="L37" s="4">
        <v>100</v>
      </c>
      <c r="M37" s="4">
        <f t="shared" si="0"/>
        <v>108</v>
      </c>
      <c r="N37" s="3" t="s">
        <v>36</v>
      </c>
      <c r="O37" s="4" t="s">
        <v>79</v>
      </c>
      <c r="P37" s="4" t="s">
        <v>38</v>
      </c>
      <c r="Q37" s="4" t="s">
        <v>33</v>
      </c>
      <c r="R37" s="4" t="s">
        <v>33</v>
      </c>
      <c r="S37" s="4" t="s">
        <v>33</v>
      </c>
      <c r="T37" s="6">
        <v>1660000</v>
      </c>
      <c r="U37" s="6">
        <v>97454.06</v>
      </c>
      <c r="V37" s="4" t="s">
        <v>38</v>
      </c>
      <c r="W37" s="4" t="s">
        <v>33</v>
      </c>
      <c r="X37" s="4" t="s">
        <v>33</v>
      </c>
      <c r="Y37" s="4" t="s">
        <v>38</v>
      </c>
      <c r="Z37" s="4" t="s">
        <v>33</v>
      </c>
      <c r="AA37" s="4">
        <v>21</v>
      </c>
    </row>
    <row r="38" spans="1:27" ht="36" x14ac:dyDescent="0.3">
      <c r="A38" s="3" t="s">
        <v>233</v>
      </c>
      <c r="B38" s="3" t="s">
        <v>234</v>
      </c>
      <c r="C38" s="3" t="s">
        <v>28</v>
      </c>
      <c r="D38" s="3" t="s">
        <v>235</v>
      </c>
      <c r="E38" s="3" t="s">
        <v>236</v>
      </c>
      <c r="F38" s="3" t="s">
        <v>237</v>
      </c>
      <c r="G38" s="3" t="s">
        <v>238</v>
      </c>
      <c r="H38" s="4" t="s">
        <v>33</v>
      </c>
      <c r="I38" s="4" t="s">
        <v>46</v>
      </c>
      <c r="J38" s="4" t="s">
        <v>33</v>
      </c>
      <c r="K38" s="5">
        <v>80</v>
      </c>
      <c r="L38" s="4">
        <v>100</v>
      </c>
      <c r="M38" s="4">
        <f t="shared" si="0"/>
        <v>80</v>
      </c>
      <c r="N38" s="3" t="s">
        <v>36</v>
      </c>
      <c r="O38" s="4" t="s">
        <v>37</v>
      </c>
      <c r="P38" s="4" t="s">
        <v>38</v>
      </c>
      <c r="Q38" s="4" t="s">
        <v>33</v>
      </c>
      <c r="R38" s="4" t="s">
        <v>33</v>
      </c>
      <c r="S38" s="4" t="s">
        <v>33</v>
      </c>
      <c r="T38" s="6">
        <v>1400000</v>
      </c>
      <c r="U38" s="6">
        <v>122264.42</v>
      </c>
      <c r="V38" s="4" t="s">
        <v>33</v>
      </c>
      <c r="W38" s="4" t="s">
        <v>38</v>
      </c>
      <c r="X38" s="4" t="s">
        <v>38</v>
      </c>
      <c r="Y38" s="4" t="s">
        <v>38</v>
      </c>
      <c r="Z38" s="4" t="s">
        <v>33</v>
      </c>
      <c r="AA38" s="4">
        <v>3</v>
      </c>
    </row>
    <row r="39" spans="1:27" ht="24" x14ac:dyDescent="0.3">
      <c r="A39" s="3" t="s">
        <v>239</v>
      </c>
      <c r="B39" s="3" t="s">
        <v>240</v>
      </c>
      <c r="C39" s="3" t="s">
        <v>28</v>
      </c>
      <c r="D39" s="3" t="s">
        <v>241</v>
      </c>
      <c r="E39" s="3" t="s">
        <v>191</v>
      </c>
      <c r="F39" s="3" t="s">
        <v>242</v>
      </c>
      <c r="G39" s="3" t="s">
        <v>243</v>
      </c>
      <c r="H39" s="4" t="s">
        <v>33</v>
      </c>
      <c r="I39" s="4" t="s">
        <v>46</v>
      </c>
      <c r="J39" s="4" t="s">
        <v>244</v>
      </c>
      <c r="K39" s="5">
        <v>88</v>
      </c>
      <c r="L39" s="4">
        <v>100</v>
      </c>
      <c r="M39" s="4">
        <f t="shared" si="0"/>
        <v>88</v>
      </c>
      <c r="N39" s="3" t="s">
        <v>36</v>
      </c>
      <c r="O39" s="4" t="s">
        <v>47</v>
      </c>
      <c r="P39" s="4" t="s">
        <v>38</v>
      </c>
      <c r="Q39" s="4" t="s">
        <v>33</v>
      </c>
      <c r="R39" s="4" t="s">
        <v>33</v>
      </c>
      <c r="S39" s="4" t="s">
        <v>33</v>
      </c>
      <c r="T39" s="6">
        <v>1576344</v>
      </c>
      <c r="U39" s="6">
        <v>125149.86</v>
      </c>
      <c r="V39" s="4" t="s">
        <v>33</v>
      </c>
      <c r="W39" s="4" t="s">
        <v>33</v>
      </c>
      <c r="X39" s="4" t="s">
        <v>33</v>
      </c>
      <c r="Y39" s="4" t="s">
        <v>38</v>
      </c>
      <c r="Z39" s="4" t="s">
        <v>33</v>
      </c>
      <c r="AA39" s="4">
        <v>4</v>
      </c>
    </row>
    <row r="40" spans="1:27" ht="24" x14ac:dyDescent="0.3">
      <c r="A40" s="3" t="s">
        <v>245</v>
      </c>
      <c r="B40" s="3" t="s">
        <v>246</v>
      </c>
      <c r="C40" s="3" t="s">
        <v>28</v>
      </c>
      <c r="D40" s="3" t="s">
        <v>247</v>
      </c>
      <c r="E40" s="3" t="s">
        <v>117</v>
      </c>
      <c r="F40" s="3" t="s">
        <v>248</v>
      </c>
      <c r="G40" s="3" t="s">
        <v>119</v>
      </c>
      <c r="H40" s="4" t="s">
        <v>33</v>
      </c>
      <c r="I40" s="4" t="s">
        <v>46</v>
      </c>
      <c r="J40" s="4" t="s">
        <v>33</v>
      </c>
      <c r="K40" s="5">
        <v>80</v>
      </c>
      <c r="L40" s="4">
        <v>100</v>
      </c>
      <c r="M40" s="4">
        <f t="shared" si="0"/>
        <v>80</v>
      </c>
      <c r="N40" s="3" t="s">
        <v>36</v>
      </c>
      <c r="O40" s="4" t="s">
        <v>120</v>
      </c>
      <c r="P40" s="4" t="s">
        <v>33</v>
      </c>
      <c r="Q40" s="4" t="s">
        <v>33</v>
      </c>
      <c r="R40" s="4" t="s">
        <v>33</v>
      </c>
      <c r="S40" s="4" t="s">
        <v>33</v>
      </c>
      <c r="T40" s="6">
        <v>2110000</v>
      </c>
      <c r="U40" s="6">
        <v>138468.75</v>
      </c>
      <c r="V40" s="4" t="s">
        <v>33</v>
      </c>
      <c r="W40" s="4" t="s">
        <v>33</v>
      </c>
      <c r="X40" s="4" t="s">
        <v>33</v>
      </c>
      <c r="Y40" s="4" t="s">
        <v>38</v>
      </c>
      <c r="Z40" s="4" t="s">
        <v>33</v>
      </c>
      <c r="AA40" s="4">
        <v>32</v>
      </c>
    </row>
    <row r="41" spans="1:27" ht="24" x14ac:dyDescent="0.3">
      <c r="A41" s="3" t="s">
        <v>249</v>
      </c>
      <c r="B41" s="3" t="s">
        <v>250</v>
      </c>
      <c r="C41" s="3" t="s">
        <v>28</v>
      </c>
      <c r="D41" s="3" t="s">
        <v>251</v>
      </c>
      <c r="E41" s="3" t="s">
        <v>170</v>
      </c>
      <c r="F41" s="3" t="s">
        <v>252</v>
      </c>
      <c r="G41" s="3" t="s">
        <v>253</v>
      </c>
      <c r="H41" s="4" t="s">
        <v>33</v>
      </c>
      <c r="I41" s="4" t="s">
        <v>46</v>
      </c>
      <c r="J41" s="4" t="s">
        <v>33</v>
      </c>
      <c r="K41" s="5">
        <v>136</v>
      </c>
      <c r="L41" s="4">
        <v>100</v>
      </c>
      <c r="M41" s="4">
        <f t="shared" si="0"/>
        <v>136</v>
      </c>
      <c r="N41" s="3" t="s">
        <v>36</v>
      </c>
      <c r="O41" s="4" t="s">
        <v>47</v>
      </c>
      <c r="P41" s="4" t="s">
        <v>33</v>
      </c>
      <c r="Q41" s="4" t="s">
        <v>33</v>
      </c>
      <c r="R41" s="4" t="s">
        <v>33</v>
      </c>
      <c r="S41" s="4" t="s">
        <v>33</v>
      </c>
      <c r="T41" s="6">
        <v>2110000</v>
      </c>
      <c r="U41" s="6">
        <v>125311.09</v>
      </c>
      <c r="V41" s="4" t="s">
        <v>33</v>
      </c>
      <c r="W41" s="4" t="s">
        <v>33</v>
      </c>
      <c r="X41" s="4" t="s">
        <v>33</v>
      </c>
      <c r="Y41" s="4" t="s">
        <v>38</v>
      </c>
      <c r="Z41" s="4" t="s">
        <v>33</v>
      </c>
      <c r="AA41" s="4">
        <v>1</v>
      </c>
    </row>
    <row r="42" spans="1:27" ht="36" x14ac:dyDescent="0.3">
      <c r="A42" s="3" t="s">
        <v>254</v>
      </c>
      <c r="B42" s="3" t="s">
        <v>255</v>
      </c>
      <c r="C42" s="3" t="s">
        <v>28</v>
      </c>
      <c r="D42" s="3" t="s">
        <v>256</v>
      </c>
      <c r="E42" s="3" t="s">
        <v>170</v>
      </c>
      <c r="F42" s="3" t="s">
        <v>257</v>
      </c>
      <c r="G42" s="3" t="s">
        <v>258</v>
      </c>
      <c r="H42" s="4" t="s">
        <v>33</v>
      </c>
      <c r="I42" s="4" t="s">
        <v>34</v>
      </c>
      <c r="J42" s="4" t="s">
        <v>35</v>
      </c>
      <c r="K42" s="5">
        <v>120</v>
      </c>
      <c r="L42" s="4">
        <v>100</v>
      </c>
      <c r="M42" s="4">
        <f t="shared" si="0"/>
        <v>120</v>
      </c>
      <c r="N42" s="3" t="s">
        <v>36</v>
      </c>
      <c r="O42" s="4" t="s">
        <v>47</v>
      </c>
      <c r="P42" s="4" t="s">
        <v>33</v>
      </c>
      <c r="Q42" s="4" t="s">
        <v>33</v>
      </c>
      <c r="R42" s="4" t="s">
        <v>33</v>
      </c>
      <c r="S42" s="4" t="s">
        <v>33</v>
      </c>
      <c r="T42" s="6">
        <v>1625000</v>
      </c>
      <c r="U42" s="6">
        <v>142187.5</v>
      </c>
      <c r="V42" s="4" t="s">
        <v>33</v>
      </c>
      <c r="W42" s="4" t="s">
        <v>33</v>
      </c>
      <c r="X42" s="4" t="s">
        <v>33</v>
      </c>
      <c r="Y42" s="4" t="s">
        <v>33</v>
      </c>
      <c r="Z42" s="4" t="s">
        <v>33</v>
      </c>
      <c r="AA42" s="4">
        <v>29</v>
      </c>
    </row>
    <row r="43" spans="1:27" ht="36" x14ac:dyDescent="0.3">
      <c r="A43" s="3" t="s">
        <v>259</v>
      </c>
      <c r="B43" s="3" t="s">
        <v>260</v>
      </c>
      <c r="C43" s="3" t="s">
        <v>64</v>
      </c>
      <c r="D43" s="3" t="s">
        <v>261</v>
      </c>
      <c r="E43" s="3" t="s">
        <v>262</v>
      </c>
      <c r="F43" s="3" t="s">
        <v>263</v>
      </c>
      <c r="G43" s="3" t="s">
        <v>264</v>
      </c>
      <c r="H43" s="4" t="s">
        <v>38</v>
      </c>
      <c r="I43" s="4" t="s">
        <v>34</v>
      </c>
      <c r="J43" s="4" t="s">
        <v>35</v>
      </c>
      <c r="K43" s="5">
        <v>128</v>
      </c>
      <c r="L43" s="4">
        <v>100</v>
      </c>
      <c r="M43" s="4">
        <f t="shared" si="0"/>
        <v>128</v>
      </c>
      <c r="N43" s="3" t="s">
        <v>36</v>
      </c>
      <c r="O43" s="4" t="s">
        <v>37</v>
      </c>
      <c r="P43" s="4" t="s">
        <v>38</v>
      </c>
      <c r="Q43" s="4" t="s">
        <v>33</v>
      </c>
      <c r="R43" s="4" t="s">
        <v>33</v>
      </c>
      <c r="S43" s="4" t="s">
        <v>33</v>
      </c>
      <c r="T43" s="6">
        <v>2561000</v>
      </c>
      <c r="U43" s="6">
        <v>118817.55</v>
      </c>
      <c r="V43" s="4" t="s">
        <v>38</v>
      </c>
      <c r="W43" s="4" t="s">
        <v>33</v>
      </c>
      <c r="X43" s="4" t="s">
        <v>33</v>
      </c>
      <c r="Y43" s="4" t="s">
        <v>38</v>
      </c>
      <c r="Z43" s="4" t="s">
        <v>33</v>
      </c>
      <c r="AA43" s="4">
        <v>38</v>
      </c>
    </row>
    <row r="44" spans="1:27" ht="24" x14ac:dyDescent="0.3">
      <c r="A44" s="3" t="s">
        <v>265</v>
      </c>
      <c r="B44" s="3" t="s">
        <v>266</v>
      </c>
      <c r="C44" s="3" t="s">
        <v>93</v>
      </c>
      <c r="D44" s="3" t="s">
        <v>267</v>
      </c>
      <c r="E44" s="3" t="s">
        <v>170</v>
      </c>
      <c r="F44" s="3" t="s">
        <v>268</v>
      </c>
      <c r="G44" s="3" t="s">
        <v>269</v>
      </c>
      <c r="H44" s="4" t="s">
        <v>33</v>
      </c>
      <c r="I44" s="4" t="s">
        <v>34</v>
      </c>
      <c r="J44" s="4" t="s">
        <v>35</v>
      </c>
      <c r="K44" s="5">
        <v>79</v>
      </c>
      <c r="L44" s="4">
        <v>100</v>
      </c>
      <c r="M44" s="4">
        <f t="shared" si="0"/>
        <v>79</v>
      </c>
      <c r="N44" s="3" t="s">
        <v>36</v>
      </c>
      <c r="O44" s="4" t="s">
        <v>61</v>
      </c>
      <c r="P44" s="4" t="s">
        <v>38</v>
      </c>
      <c r="Q44" s="4" t="s">
        <v>33</v>
      </c>
      <c r="R44" s="4" t="s">
        <v>38</v>
      </c>
      <c r="S44" s="4" t="s">
        <v>33</v>
      </c>
      <c r="T44" s="6">
        <v>1449527</v>
      </c>
      <c r="U44" s="6">
        <v>128192.1</v>
      </c>
      <c r="V44" s="4" t="s">
        <v>38</v>
      </c>
      <c r="W44" s="4" t="s">
        <v>33</v>
      </c>
      <c r="X44" s="4" t="s">
        <v>33</v>
      </c>
      <c r="Y44" s="4" t="s">
        <v>38</v>
      </c>
      <c r="Z44" s="4" t="s">
        <v>38</v>
      </c>
      <c r="AA44" s="4">
        <v>39</v>
      </c>
    </row>
  </sheetData>
  <pageMargins left="0.7" right="0.7" top="0.75" bottom="0.75" header="0.3" footer="0.3"/>
  <pageSetup paperSize="5" fitToHeight="0" orientation="landscape" r:id="rId1"/>
  <headerFooter>
    <oddHeader xml:space="preserve">&amp;CRFA 2016-113 Application Submitted Report
(Subject to further verification and review)&amp;R2/23/17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2017-03-06T19:06:26Z</cp:lastPrinted>
  <dcterms:created xsi:type="dcterms:W3CDTF">2017-03-06T19:05:37Z</dcterms:created>
  <dcterms:modified xsi:type="dcterms:W3CDTF">2017-03-06T19:07:12Z</dcterms:modified>
</cp:coreProperties>
</file>