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795" windowHeight="6795"/>
  </bookViews>
  <sheets>
    <sheet name="All Applications" sheetId="1" r:id="rId1"/>
  </sheets>
  <definedNames>
    <definedName name="_xlnm.Print_Area" localSheetId="0">'All Applications'!$A$1:$U$64</definedName>
    <definedName name="_xlnm.Print_Titles" localSheetId="0">'All Applications'!$A:$A,'All Applications'!$1:$1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/>
  <c r="Q56"/>
  <c r="Q55"/>
  <c r="Q54"/>
  <c r="Q53"/>
  <c r="Q52"/>
  <c r="Q51"/>
  <c r="Q50"/>
  <c r="Q49"/>
  <c r="Q48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V3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Q3"/>
</calcChain>
</file>

<file path=xl/sharedStrings.xml><?xml version="1.0" encoding="utf-8"?>
<sst xmlns="http://schemas.openxmlformats.org/spreadsheetml/2006/main" count="796" uniqueCount="205">
  <si>
    <t>Application Number</t>
  </si>
  <si>
    <t>Name of Development</t>
  </si>
  <si>
    <t>Name of Contact Person</t>
  </si>
  <si>
    <t>Name of Developers</t>
  </si>
  <si>
    <t>Development Type</t>
  </si>
  <si>
    <t>Demo</t>
  </si>
  <si>
    <t>Total Set Aside Units</t>
  </si>
  <si>
    <t>HC Funding Amount</t>
  </si>
  <si>
    <t>SAIL Funding Amount</t>
  </si>
  <si>
    <t>Eligible For Funding?</t>
  </si>
  <si>
    <t>Qualifies for the Family/ Elderly Demographic Geographic Goal?</t>
  </si>
  <si>
    <t>Total Points</t>
  </si>
  <si>
    <t>SAIL RFA 2014-111 Unfunded Preference</t>
  </si>
  <si>
    <t>Development Category Funding Preference</t>
  </si>
  <si>
    <t>Per Unit Construction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</si>
  <si>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</si>
  <si>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</si>
  <si>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</si>
  <si>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</si>
  <si>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</si>
  <si>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</si>
  <si>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</si>
  <si>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2015-168CS</t>
  </si>
  <si>
    <t>Karis Village</t>
  </si>
  <si>
    <t>Stephanie  Berman</t>
  </si>
  <si>
    <t>Carrfour Supportive Housing, Inc; GMKV Dev, LLC</t>
  </si>
  <si>
    <t>HR</t>
  </si>
  <si>
    <t>H</t>
  </si>
  <si>
    <t>Y</t>
  </si>
  <si>
    <t>N</t>
  </si>
  <si>
    <t>NC</t>
  </si>
  <si>
    <t>A</t>
  </si>
  <si>
    <t>2015-169C</t>
  </si>
  <si>
    <t>Cielo I</t>
  </si>
  <si>
    <t>Elizabeth   Wong</t>
  </si>
  <si>
    <t>APC Development IV, LLC</t>
  </si>
  <si>
    <t>G</t>
  </si>
  <si>
    <t>F</t>
  </si>
  <si>
    <t/>
  </si>
  <si>
    <t>2015-171C</t>
  </si>
  <si>
    <t>Seventh Avenue Transit Village II</t>
  </si>
  <si>
    <t>Elizabeth  Wong</t>
  </si>
  <si>
    <t>APC Seventh Avenue II Development, LLC; BAME Development Corporation of South Florida, Inc.</t>
  </si>
  <si>
    <t>2015-173C</t>
  </si>
  <si>
    <t>Silver Palm Apartments</t>
  </si>
  <si>
    <t>Elizabeth    Wong</t>
  </si>
  <si>
    <t>APC Silver Palm Development, LLC</t>
  </si>
  <si>
    <t>2015-177C</t>
  </si>
  <si>
    <t>Antillean</t>
  </si>
  <si>
    <t>William  T Fabbri</t>
  </si>
  <si>
    <t xml:space="preserve">The Richman Group of Florida, Inc. </t>
  </si>
  <si>
    <t>E</t>
  </si>
  <si>
    <t>2015-179C</t>
  </si>
  <si>
    <t>Stadium Tower Apartments</t>
  </si>
  <si>
    <t>Lewis V Swezy</t>
  </si>
  <si>
    <t>RS Development Corp; Lewis V. Swezy</t>
  </si>
  <si>
    <t>MR 5/6</t>
  </si>
  <si>
    <t>2015-180C</t>
  </si>
  <si>
    <t>Courtside Apartments, Phase II</t>
  </si>
  <si>
    <t>Matthew   Rieger</t>
  </si>
  <si>
    <t>AMC HTG 2 Developer, LLC</t>
  </si>
  <si>
    <t>2015-181C</t>
  </si>
  <si>
    <t xml:space="preserve">La Belle Apartments </t>
  </si>
  <si>
    <t>HTG La Belle Developer, LLC</t>
  </si>
  <si>
    <t>2015-182C</t>
  </si>
  <si>
    <t>Armstrong Gardens</t>
  </si>
  <si>
    <t>Matthew  Rieger</t>
  </si>
  <si>
    <t>HTG Armstrong Developer, LLC</t>
  </si>
  <si>
    <t>MR 4</t>
  </si>
  <si>
    <t>2015-183C</t>
  </si>
  <si>
    <t>Windmill Farms</t>
  </si>
  <si>
    <t>Francisco A Rojo</t>
  </si>
  <si>
    <t>Landmark Development Corp.;</t>
  </si>
  <si>
    <t>2015-184C</t>
  </si>
  <si>
    <t>Three Round Tower Phase One</t>
  </si>
  <si>
    <t>Alberto   Milo, Jr.</t>
  </si>
  <si>
    <t>Three Round Tower Phase One Developer, LLC</t>
  </si>
  <si>
    <t>Redev</t>
  </si>
  <si>
    <t>2015-185C</t>
  </si>
  <si>
    <t>Little River Apartments</t>
  </si>
  <si>
    <t>Alberto  Milo, Jr.</t>
  </si>
  <si>
    <t>Little River Apartments 1 Developer, LLC</t>
  </si>
  <si>
    <t>2015-186C</t>
  </si>
  <si>
    <t>Club Mariner Apartments</t>
  </si>
  <si>
    <t>Club Mariner Apartments Developer, LLC</t>
  </si>
  <si>
    <t>2015-187C</t>
  </si>
  <si>
    <t>Martin Fine Villas</t>
  </si>
  <si>
    <t>Martin Fine Villas Developer, LLC</t>
  </si>
  <si>
    <t>2015-188C</t>
  </si>
  <si>
    <t>Town Center Phase Two</t>
  </si>
  <si>
    <t>Town Center Phase Two Developer, LLC</t>
  </si>
  <si>
    <t>2015-189C</t>
  </si>
  <si>
    <t>Mandarin Village Family</t>
  </si>
  <si>
    <t>HTG Mandarin Village Family Developer, LLC</t>
  </si>
  <si>
    <t>2015-190C</t>
  </si>
  <si>
    <t>Pinnacle at Urban Pointe</t>
  </si>
  <si>
    <t>David O. Deutch</t>
  </si>
  <si>
    <t>Pinnacle Housing Group, LLC</t>
  </si>
  <si>
    <t>2015-191C</t>
  </si>
  <si>
    <t>Harmony Tower</t>
  </si>
  <si>
    <t>2015-192C</t>
  </si>
  <si>
    <t>Urban Pointe Senior Residences</t>
  </si>
  <si>
    <t>2015-193C</t>
  </si>
  <si>
    <t>Pinnacle Gardens</t>
  </si>
  <si>
    <t>David O Deutch</t>
  </si>
  <si>
    <t>2015-194C</t>
  </si>
  <si>
    <t>The Villages Apartments, Phase II</t>
  </si>
  <si>
    <t>Elon J Metoyer</t>
  </si>
  <si>
    <t>New Urban Development, LLC; Brookstone Partners, LLC</t>
  </si>
  <si>
    <t>2015-195C</t>
  </si>
  <si>
    <t>Sunset Pointe</t>
  </si>
  <si>
    <t>Mara S Mades</t>
  </si>
  <si>
    <t>Brookstone Partners, LLC</t>
  </si>
  <si>
    <t>2015-196C</t>
  </si>
  <si>
    <t>Metro at Highland Park</t>
  </si>
  <si>
    <t>Donald  W Paxton</t>
  </si>
  <si>
    <t>WOB Beneficial Development LLC</t>
  </si>
  <si>
    <t>B</t>
  </si>
  <si>
    <t>2015-198C</t>
  </si>
  <si>
    <t>South Gardens</t>
  </si>
  <si>
    <t>Eugenia  Anderson</t>
  </si>
  <si>
    <t>South Gardens Developers, LLC</t>
  </si>
  <si>
    <t>2015-199C</t>
  </si>
  <si>
    <t>2401 Plaza</t>
  </si>
  <si>
    <t>Gibraltar 2401 Developers, LLC</t>
  </si>
  <si>
    <t>2015-200C</t>
  </si>
  <si>
    <t>Almendares</t>
  </si>
  <si>
    <t>Kim   Murphy</t>
  </si>
  <si>
    <t>Royal American Development, Inc.</t>
  </si>
  <si>
    <t>2015-201C</t>
  </si>
  <si>
    <t>Banyan Bay</t>
  </si>
  <si>
    <t>Banyan Bay Developers, LLC</t>
  </si>
  <si>
    <t>2015-202C</t>
  </si>
  <si>
    <t>City Terrace</t>
  </si>
  <si>
    <t>Stephanie  Williams Baldwin</t>
  </si>
  <si>
    <t>Opa-locka Community Development Corporation, Inc.</t>
  </si>
  <si>
    <t>2015-204C</t>
  </si>
  <si>
    <t>Mandarin Village Seniors</t>
  </si>
  <si>
    <t>HTG Mandarin Village Seniors Developer, LLC</t>
  </si>
  <si>
    <t>2015-205CS</t>
  </si>
  <si>
    <t>Casaluna</t>
  </si>
  <si>
    <t>HTG Casaluna Developer, LLC</t>
  </si>
  <si>
    <t>2015-206C</t>
  </si>
  <si>
    <t>Puerta del Sol</t>
  </si>
  <si>
    <t>2015-207C</t>
  </si>
  <si>
    <t>Serenity Tower</t>
  </si>
  <si>
    <t>2015-208C</t>
  </si>
  <si>
    <t>Galleria Commons I</t>
  </si>
  <si>
    <t>Royal American Development, Inc.; Green Mills Holdings, LLC</t>
  </si>
  <si>
    <t>2015-209C</t>
  </si>
  <si>
    <t>Verbena</t>
  </si>
  <si>
    <t>2015-210C</t>
  </si>
  <si>
    <t xml:space="preserve">Regatta Place </t>
  </si>
  <si>
    <t>2015-211C</t>
  </si>
  <si>
    <t>Pinnacle Heights</t>
  </si>
  <si>
    <t>2015-212C</t>
  </si>
  <si>
    <t>Galleria Commons II</t>
  </si>
  <si>
    <t>Kim  Murphy</t>
  </si>
  <si>
    <t>2015-213C</t>
  </si>
  <si>
    <t>Courtside Apartments, Phase III</t>
  </si>
  <si>
    <t>AMC HTG 3 Developer, LLC</t>
  </si>
  <si>
    <t>2015-214C</t>
  </si>
  <si>
    <t>Coral Bay Cove</t>
  </si>
  <si>
    <t xml:space="preserve">Landmark Development Corp.; </t>
  </si>
  <si>
    <t>2015-215C</t>
  </si>
  <si>
    <t>Francis Tower</t>
  </si>
  <si>
    <t>HTG Francis Developer, LLC</t>
  </si>
  <si>
    <t>2015-216CS</t>
  </si>
  <si>
    <t>Mer Soleil</t>
  </si>
  <si>
    <t>HTG Mer Soleil Developer, LLC</t>
  </si>
  <si>
    <t>2015-217C</t>
  </si>
  <si>
    <t>Rio at Flagler</t>
  </si>
  <si>
    <t>2015-219C</t>
  </si>
  <si>
    <t>Superior Manor Apartments, Phase I</t>
  </si>
  <si>
    <t>Elon  J Metoyer</t>
  </si>
  <si>
    <t>Ineligible Applications</t>
  </si>
  <si>
    <t>2015-170C</t>
  </si>
  <si>
    <t>Northside Transit Village III</t>
  </si>
  <si>
    <t>APC Northside Property III Development, LLC</t>
  </si>
  <si>
    <t>2015-172C</t>
  </si>
  <si>
    <t>Northside Transit Village II</t>
  </si>
  <si>
    <t>APC Northside Property II Development, LLC</t>
  </si>
  <si>
    <t>2015-174C</t>
  </si>
  <si>
    <t>Bella Vida</t>
  </si>
  <si>
    <t>Nick A Inamdar</t>
  </si>
  <si>
    <t>The Gatehouse Group LLC; Marc S. Plonskier, Principal</t>
  </si>
  <si>
    <t>2015-175C</t>
  </si>
  <si>
    <t>Silver Oaks</t>
  </si>
  <si>
    <t>2015-176C</t>
  </si>
  <si>
    <t>Golden Oaks</t>
  </si>
  <si>
    <t>2015-178C</t>
  </si>
  <si>
    <t>Verawood</t>
  </si>
  <si>
    <t>William T Fabbri</t>
  </si>
  <si>
    <t>TH</t>
  </si>
  <si>
    <t>2015-197C</t>
  </si>
  <si>
    <t xml:space="preserve">Coquina Bay </t>
  </si>
  <si>
    <t>2015-203C</t>
  </si>
  <si>
    <t>Highland Creek</t>
  </si>
  <si>
    <t>HTG Highland Developer, LLC</t>
  </si>
  <si>
    <t>2015-218C</t>
  </si>
  <si>
    <t>La Joya Estates</t>
  </si>
  <si>
    <t>2015-220C</t>
  </si>
  <si>
    <t>Superior Manor Apartments, Phase II</t>
  </si>
  <si>
    <t>On May 8, 2015,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</si>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</sst>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>
      <alignment horizontal="center" vertical="center"/>
    </xf>
    <xf numFmtId="0" fontId="3" fillId="0" borderId="3" xfId="2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right" vertical="center" wrapText="1"/>
    </xf>
    <xf numFmtId="39" fontId="4" fillId="0" borderId="4" xfId="1" applyNumberFormat="1" applyFont="1" applyBorder="1" applyAlignment="1">
      <alignment horizontal="right" vertical="center" wrapText="1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center" vertical="center"/>
    </xf>
    <xf numFmtId="4" fontId="4" fillId="0" borderId="4" xfId="2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right" vertical="center" wrapText="1"/>
    </xf>
    <xf numFmtId="39" fontId="4" fillId="0" borderId="1" xfId="1" applyNumberFormat="1" applyFont="1" applyBorder="1" applyAlignment="1">
      <alignment horizontal="right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right" vertical="center" wrapText="1"/>
    </xf>
    <xf numFmtId="39" fontId="4" fillId="0" borderId="2" xfId="1" applyNumberFormat="1" applyFont="1" applyBorder="1" applyAlignment="1">
      <alignment horizontal="right" vertical="center" wrapText="1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right" vertical="center" wrapText="1"/>
    </xf>
    <xf numFmtId="39" fontId="4" fillId="0" borderId="8" xfId="1" applyNumberFormat="1" applyFont="1" applyBorder="1" applyAlignment="1">
      <alignment horizontal="right" vertical="center" wrapText="1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>
      <alignment horizontal="center" vertical="center" wrapText="1"/>
    </xf>
    <xf numFmtId="4" fontId="2" fillId="0" borderId="8" xfId="2" applyNumberFormat="1" applyFont="1" applyFill="1" applyBorder="1" applyAlignment="1">
      <alignment horizontal="center" vertical="center"/>
    </xf>
    <xf numFmtId="4" fontId="4" fillId="0" borderId="8" xfId="2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/>
    </xf>
    <xf numFmtId="0" fontId="4" fillId="0" borderId="9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 wrapText="1"/>
    </xf>
    <xf numFmtId="4" fontId="4" fillId="0" borderId="9" xfId="2" applyNumberFormat="1" applyFont="1" applyBorder="1" applyAlignment="1">
      <alignment horizontal="right" vertical="center" wrapText="1"/>
    </xf>
    <xf numFmtId="39" fontId="4" fillId="0" borderId="9" xfId="1" applyNumberFormat="1" applyFont="1" applyBorder="1" applyAlignment="1">
      <alignment horizontal="right" vertical="center" wrapText="1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>
      <alignment horizontal="center" vertical="center" wrapText="1"/>
    </xf>
    <xf numFmtId="4" fontId="2" fillId="0" borderId="9" xfId="2" applyNumberFormat="1" applyFont="1" applyFill="1" applyBorder="1" applyAlignment="1">
      <alignment horizontal="center" vertical="center"/>
    </xf>
    <xf numFmtId="4" fontId="4" fillId="0" borderId="9" xfId="2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tabSelected="1" zoomScale="50" zoomScaleNormal="50" workbookViewId="0">
      <pane xSplit="4" ySplit="1" topLeftCell="F2" activePane="bottomRight" state="frozen"/>
      <selection pane="topRight" activeCell="G1" sqref="G1"/>
      <selection pane="bottomLeft" activeCell="A7" sqref="A7"/>
      <selection pane="bottomRight" activeCell="H11" sqref="H11"/>
    </sheetView>
  </sheetViews>
  <sheetFormatPr defaultColWidth="9.140625" defaultRowHeight="12"/>
  <cols>
    <col min="1" max="1" width="10" style="2" bestFit="1" customWidth="1"/>
    <col min="2" max="2" width="22.85546875" style="1" customWidth="1"/>
    <col min="3" max="3" width="15.28515625" style="2" customWidth="1"/>
    <col min="4" max="4" width="20.42578125" style="2" customWidth="1"/>
    <col min="5" max="5" width="11.28515625" style="2" hidden="1" customWidth="1"/>
    <col min="6" max="6" width="6.42578125" style="3" bestFit="1" customWidth="1"/>
    <col min="7" max="7" width="12" style="2" hidden="1" customWidth="1"/>
    <col min="8" max="8" width="11" style="2" customWidth="1"/>
    <col min="9" max="9" width="12.85546875" style="2" customWidth="1"/>
    <col min="10" max="10" width="9.28515625" style="2" customWidth="1"/>
    <col min="11" max="11" width="13.85546875" style="2" customWidth="1"/>
    <col min="12" max="12" width="9.42578125" style="2" customWidth="1"/>
    <col min="13" max="14" width="12.140625" style="2" customWidth="1"/>
    <col min="15" max="15" width="11.7109375" style="2" customWidth="1"/>
    <col min="16" max="16" width="11" style="2" hidden="1" customWidth="1"/>
    <col min="17" max="17" width="10.7109375" style="2" hidden="1" customWidth="1"/>
    <col min="18" max="18" width="12" style="2" hidden="1" customWidth="1"/>
    <col min="19" max="19" width="11.85546875" style="2" customWidth="1"/>
    <col min="20" max="20" width="9.7109375" style="2" customWidth="1"/>
    <col min="21" max="21" width="8.5703125" style="3" customWidth="1"/>
    <col min="22" max="22" width="0" style="2" hidden="1" customWidth="1"/>
    <col min="23" max="16384" width="9.140625" style="2"/>
  </cols>
  <sheetData>
    <row r="1" spans="1:22" s="5" customFormat="1" ht="7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2" s="5" customFormat="1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2" ht="36">
      <c r="A3" s="8" t="s">
        <v>22</v>
      </c>
      <c r="B3" s="9" t="s">
        <v>23</v>
      </c>
      <c r="C3" s="10" t="s">
        <v>24</v>
      </c>
      <c r="D3" s="10" t="s">
        <v>25</v>
      </c>
      <c r="E3" s="11" t="s">
        <v>26</v>
      </c>
      <c r="F3" s="11" t="s">
        <v>27</v>
      </c>
      <c r="G3" s="11">
        <v>86</v>
      </c>
      <c r="H3" s="12">
        <v>2180000</v>
      </c>
      <c r="I3" s="13">
        <v>4300000</v>
      </c>
      <c r="J3" s="14" t="s">
        <v>28</v>
      </c>
      <c r="K3" s="14" t="s">
        <v>29</v>
      </c>
      <c r="L3" s="14">
        <v>83</v>
      </c>
      <c r="M3" s="14" t="s">
        <v>28</v>
      </c>
      <c r="N3" s="15" t="s">
        <v>28</v>
      </c>
      <c r="O3" s="14" t="s">
        <v>28</v>
      </c>
      <c r="P3" s="11" t="s">
        <v>30</v>
      </c>
      <c r="Q3" s="16" t="str">
        <f t="shared" ref="Q3:Q45" si="0">IF(OR(P3="R",P3="A/R"),"R","NC")</f>
        <v>NC</v>
      </c>
      <c r="R3" s="17">
        <v>114069.77</v>
      </c>
      <c r="S3" s="14" t="s">
        <v>31</v>
      </c>
      <c r="T3" s="14" t="s">
        <v>28</v>
      </c>
      <c r="U3" s="18">
        <v>3</v>
      </c>
      <c r="V3" s="3">
        <f>V1+1</f>
        <v>1</v>
      </c>
    </row>
    <row r="4" spans="1:22" ht="12.75">
      <c r="A4" s="19" t="s">
        <v>32</v>
      </c>
      <c r="B4" s="20" t="s">
        <v>33</v>
      </c>
      <c r="C4" s="21" t="s">
        <v>34</v>
      </c>
      <c r="D4" s="21" t="s">
        <v>35</v>
      </c>
      <c r="E4" s="22" t="s">
        <v>36</v>
      </c>
      <c r="F4" s="22" t="s">
        <v>37</v>
      </c>
      <c r="G4" s="22">
        <v>110</v>
      </c>
      <c r="H4" s="23">
        <v>2106989</v>
      </c>
      <c r="I4" s="24" t="s">
        <v>38</v>
      </c>
      <c r="J4" s="25" t="s">
        <v>28</v>
      </c>
      <c r="K4" s="25" t="s">
        <v>29</v>
      </c>
      <c r="L4" s="25">
        <v>23</v>
      </c>
      <c r="M4" s="25" t="s">
        <v>28</v>
      </c>
      <c r="N4" s="26" t="s">
        <v>28</v>
      </c>
      <c r="O4" s="25" t="s">
        <v>28</v>
      </c>
      <c r="P4" s="22" t="s">
        <v>30</v>
      </c>
      <c r="Q4" s="27" t="str">
        <f t="shared" si="0"/>
        <v>NC</v>
      </c>
      <c r="R4" s="28">
        <v>114705.66</v>
      </c>
      <c r="S4" s="25" t="s">
        <v>31</v>
      </c>
      <c r="T4" s="25" t="s">
        <v>28</v>
      </c>
      <c r="U4" s="29">
        <v>38</v>
      </c>
      <c r="V4" s="3">
        <f t="shared" ref="V4:V44" si="1">V3+1</f>
        <v>2</v>
      </c>
    </row>
    <row r="5" spans="1:22" ht="60">
      <c r="A5" s="19" t="s">
        <v>39</v>
      </c>
      <c r="B5" s="20" t="s">
        <v>40</v>
      </c>
      <c r="C5" s="21" t="s">
        <v>41</v>
      </c>
      <c r="D5" s="21" t="s">
        <v>42</v>
      </c>
      <c r="E5" s="22" t="s">
        <v>26</v>
      </c>
      <c r="F5" s="22" t="s">
        <v>37</v>
      </c>
      <c r="G5" s="22">
        <v>100</v>
      </c>
      <c r="H5" s="23">
        <v>2561000</v>
      </c>
      <c r="I5" s="24" t="s">
        <v>38</v>
      </c>
      <c r="J5" s="25" t="s">
        <v>28</v>
      </c>
      <c r="K5" s="25" t="s">
        <v>28</v>
      </c>
      <c r="L5" s="25">
        <v>23</v>
      </c>
      <c r="M5" s="25" t="s">
        <v>28</v>
      </c>
      <c r="N5" s="26" t="s">
        <v>28</v>
      </c>
      <c r="O5" s="25" t="s">
        <v>28</v>
      </c>
      <c r="P5" s="22" t="s">
        <v>30</v>
      </c>
      <c r="Q5" s="27" t="str">
        <f t="shared" si="0"/>
        <v>NC</v>
      </c>
      <c r="R5" s="28">
        <v>115245</v>
      </c>
      <c r="S5" s="25" t="s">
        <v>31</v>
      </c>
      <c r="T5" s="25" t="s">
        <v>28</v>
      </c>
      <c r="U5" s="29">
        <v>1</v>
      </c>
      <c r="V5" s="3">
        <f t="shared" si="1"/>
        <v>3</v>
      </c>
    </row>
    <row r="6" spans="1:22" ht="24">
      <c r="A6" s="19" t="s">
        <v>43</v>
      </c>
      <c r="B6" s="20" t="s">
        <v>44</v>
      </c>
      <c r="C6" s="21" t="s">
        <v>45</v>
      </c>
      <c r="D6" s="21" t="s">
        <v>46</v>
      </c>
      <c r="E6" s="22" t="s">
        <v>26</v>
      </c>
      <c r="F6" s="22" t="s">
        <v>37</v>
      </c>
      <c r="G6" s="22">
        <v>85</v>
      </c>
      <c r="H6" s="23">
        <v>2186345</v>
      </c>
      <c r="I6" s="24" t="s">
        <v>38</v>
      </c>
      <c r="J6" s="25" t="s">
        <v>28</v>
      </c>
      <c r="K6" s="25" t="s">
        <v>28</v>
      </c>
      <c r="L6" s="25">
        <v>23</v>
      </c>
      <c r="M6" s="25" t="s">
        <v>28</v>
      </c>
      <c r="N6" s="26" t="s">
        <v>28</v>
      </c>
      <c r="O6" s="25" t="s">
        <v>28</v>
      </c>
      <c r="P6" s="22" t="s">
        <v>30</v>
      </c>
      <c r="Q6" s="27" t="str">
        <f t="shared" si="0"/>
        <v>NC</v>
      </c>
      <c r="R6" s="28">
        <v>115747.68</v>
      </c>
      <c r="S6" s="25" t="s">
        <v>31</v>
      </c>
      <c r="T6" s="25" t="s">
        <v>28</v>
      </c>
      <c r="U6" s="29">
        <v>17</v>
      </c>
      <c r="V6" s="3">
        <f t="shared" si="1"/>
        <v>4</v>
      </c>
    </row>
    <row r="7" spans="1:22" ht="24">
      <c r="A7" s="19" t="s">
        <v>47</v>
      </c>
      <c r="B7" s="20" t="s">
        <v>48</v>
      </c>
      <c r="C7" s="21" t="s">
        <v>49</v>
      </c>
      <c r="D7" s="21" t="s">
        <v>50</v>
      </c>
      <c r="E7" s="22" t="s">
        <v>36</v>
      </c>
      <c r="F7" s="22" t="s">
        <v>51</v>
      </c>
      <c r="G7" s="22">
        <v>95</v>
      </c>
      <c r="H7" s="23">
        <v>1700000</v>
      </c>
      <c r="I7" s="24" t="s">
        <v>38</v>
      </c>
      <c r="J7" s="25" t="s">
        <v>28</v>
      </c>
      <c r="K7" s="25" t="s">
        <v>28</v>
      </c>
      <c r="L7" s="25">
        <v>23</v>
      </c>
      <c r="M7" s="25" t="s">
        <v>28</v>
      </c>
      <c r="N7" s="26" t="s">
        <v>28</v>
      </c>
      <c r="O7" s="25" t="s">
        <v>28</v>
      </c>
      <c r="P7" s="22" t="s">
        <v>30</v>
      </c>
      <c r="Q7" s="27" t="str">
        <f t="shared" si="0"/>
        <v>NC</v>
      </c>
      <c r="R7" s="28">
        <v>107161.94</v>
      </c>
      <c r="S7" s="25" t="s">
        <v>31</v>
      </c>
      <c r="T7" s="25" t="s">
        <v>28</v>
      </c>
      <c r="U7" s="29">
        <v>50</v>
      </c>
      <c r="V7" s="3">
        <f t="shared" si="1"/>
        <v>5</v>
      </c>
    </row>
    <row r="8" spans="1:22" ht="24">
      <c r="A8" s="19" t="s">
        <v>52</v>
      </c>
      <c r="B8" s="20" t="s">
        <v>53</v>
      </c>
      <c r="C8" s="21" t="s">
        <v>54</v>
      </c>
      <c r="D8" s="21" t="s">
        <v>55</v>
      </c>
      <c r="E8" s="22" t="s">
        <v>56</v>
      </c>
      <c r="F8" s="22" t="s">
        <v>37</v>
      </c>
      <c r="G8" s="22">
        <v>96</v>
      </c>
      <c r="H8" s="23">
        <v>2103325</v>
      </c>
      <c r="I8" s="24">
        <v>0</v>
      </c>
      <c r="J8" s="25" t="s">
        <v>28</v>
      </c>
      <c r="K8" s="25" t="s">
        <v>28</v>
      </c>
      <c r="L8" s="25">
        <v>23</v>
      </c>
      <c r="M8" s="25" t="s">
        <v>28</v>
      </c>
      <c r="N8" s="26" t="s">
        <v>28</v>
      </c>
      <c r="O8" s="25" t="s">
        <v>28</v>
      </c>
      <c r="P8" s="22" t="s">
        <v>30</v>
      </c>
      <c r="Q8" s="27" t="str">
        <f t="shared" si="0"/>
        <v>NC</v>
      </c>
      <c r="R8" s="28">
        <v>119070.44</v>
      </c>
      <c r="S8" s="25" t="s">
        <v>31</v>
      </c>
      <c r="T8" s="25" t="s">
        <v>28</v>
      </c>
      <c r="U8" s="29">
        <v>13</v>
      </c>
      <c r="V8" s="3">
        <f t="shared" si="1"/>
        <v>6</v>
      </c>
    </row>
    <row r="9" spans="1:22" ht="21" customHeight="1">
      <c r="A9" s="19" t="s">
        <v>57</v>
      </c>
      <c r="B9" s="20" t="s">
        <v>58</v>
      </c>
      <c r="C9" s="21" t="s">
        <v>59</v>
      </c>
      <c r="D9" s="21" t="s">
        <v>60</v>
      </c>
      <c r="E9" s="22" t="s">
        <v>26</v>
      </c>
      <c r="F9" s="22" t="s">
        <v>51</v>
      </c>
      <c r="G9" s="22">
        <v>120</v>
      </c>
      <c r="H9" s="23">
        <v>2561000</v>
      </c>
      <c r="I9" s="24" t="s">
        <v>38</v>
      </c>
      <c r="J9" s="25" t="s">
        <v>28</v>
      </c>
      <c r="K9" s="25" t="s">
        <v>28</v>
      </c>
      <c r="L9" s="25">
        <v>23</v>
      </c>
      <c r="M9" s="25" t="s">
        <v>28</v>
      </c>
      <c r="N9" s="26" t="s">
        <v>28</v>
      </c>
      <c r="O9" s="25" t="s">
        <v>28</v>
      </c>
      <c r="P9" s="22" t="s">
        <v>30</v>
      </c>
      <c r="Q9" s="27" t="str">
        <f t="shared" si="0"/>
        <v>NC</v>
      </c>
      <c r="R9" s="28">
        <v>96037.5</v>
      </c>
      <c r="S9" s="25" t="s">
        <v>31</v>
      </c>
      <c r="T9" s="25" t="s">
        <v>28</v>
      </c>
      <c r="U9" s="29">
        <v>48</v>
      </c>
      <c r="V9" s="3">
        <f t="shared" si="1"/>
        <v>7</v>
      </c>
    </row>
    <row r="10" spans="1:22" ht="24" customHeight="1">
      <c r="A10" s="19" t="s">
        <v>61</v>
      </c>
      <c r="B10" s="20" t="s">
        <v>62</v>
      </c>
      <c r="C10" s="21" t="s">
        <v>59</v>
      </c>
      <c r="D10" s="21" t="s">
        <v>63</v>
      </c>
      <c r="E10" s="22" t="s">
        <v>26</v>
      </c>
      <c r="F10" s="22" t="s">
        <v>37</v>
      </c>
      <c r="G10" s="22">
        <v>118</v>
      </c>
      <c r="H10" s="23">
        <v>2561000</v>
      </c>
      <c r="I10" s="24" t="s">
        <v>38</v>
      </c>
      <c r="J10" s="25" t="s">
        <v>28</v>
      </c>
      <c r="K10" s="25" t="s">
        <v>28</v>
      </c>
      <c r="L10" s="25">
        <v>23</v>
      </c>
      <c r="M10" s="25" t="s">
        <v>28</v>
      </c>
      <c r="N10" s="26" t="s">
        <v>28</v>
      </c>
      <c r="O10" s="25" t="s">
        <v>28</v>
      </c>
      <c r="P10" s="22" t="s">
        <v>30</v>
      </c>
      <c r="Q10" s="27" t="str">
        <f t="shared" si="0"/>
        <v>NC</v>
      </c>
      <c r="R10" s="28">
        <v>97665.25</v>
      </c>
      <c r="S10" s="25" t="s">
        <v>31</v>
      </c>
      <c r="T10" s="25" t="s">
        <v>28</v>
      </c>
      <c r="U10" s="29">
        <v>30</v>
      </c>
      <c r="V10" s="3">
        <f t="shared" si="1"/>
        <v>8</v>
      </c>
    </row>
    <row r="11" spans="1:22" ht="24">
      <c r="A11" s="19" t="s">
        <v>64</v>
      </c>
      <c r="B11" s="20" t="s">
        <v>65</v>
      </c>
      <c r="C11" s="21" t="s">
        <v>66</v>
      </c>
      <c r="D11" s="21" t="s">
        <v>67</v>
      </c>
      <c r="E11" s="22" t="s">
        <v>68</v>
      </c>
      <c r="F11" s="22" t="s">
        <v>51</v>
      </c>
      <c r="G11" s="22">
        <v>100</v>
      </c>
      <c r="H11" s="23">
        <v>1962107</v>
      </c>
      <c r="I11" s="24" t="s">
        <v>38</v>
      </c>
      <c r="J11" s="25" t="s">
        <v>28</v>
      </c>
      <c r="K11" s="25" t="s">
        <v>28</v>
      </c>
      <c r="L11" s="25">
        <v>23</v>
      </c>
      <c r="M11" s="25" t="s">
        <v>28</v>
      </c>
      <c r="N11" s="26" t="s">
        <v>28</v>
      </c>
      <c r="O11" s="25" t="s">
        <v>28</v>
      </c>
      <c r="P11" s="22" t="s">
        <v>30</v>
      </c>
      <c r="Q11" s="27" t="str">
        <f t="shared" si="0"/>
        <v>NC</v>
      </c>
      <c r="R11" s="28">
        <v>117500.02</v>
      </c>
      <c r="S11" s="25" t="s">
        <v>31</v>
      </c>
      <c r="T11" s="25" t="s">
        <v>28</v>
      </c>
      <c r="U11" s="29">
        <v>11</v>
      </c>
      <c r="V11" s="3">
        <f t="shared" si="1"/>
        <v>9</v>
      </c>
    </row>
    <row r="12" spans="1:22" ht="24">
      <c r="A12" s="19" t="s">
        <v>69</v>
      </c>
      <c r="B12" s="20" t="s">
        <v>70</v>
      </c>
      <c r="C12" s="21" t="s">
        <v>71</v>
      </c>
      <c r="D12" s="21" t="s">
        <v>72</v>
      </c>
      <c r="E12" s="22" t="s">
        <v>36</v>
      </c>
      <c r="F12" s="22" t="s">
        <v>37</v>
      </c>
      <c r="G12" s="22">
        <v>110</v>
      </c>
      <c r="H12" s="23">
        <v>2095000</v>
      </c>
      <c r="I12" s="24" t="s">
        <v>38</v>
      </c>
      <c r="J12" s="25" t="s">
        <v>28</v>
      </c>
      <c r="K12" s="25" t="s">
        <v>29</v>
      </c>
      <c r="L12" s="25">
        <v>23</v>
      </c>
      <c r="M12" s="25" t="s">
        <v>28</v>
      </c>
      <c r="N12" s="26" t="s">
        <v>28</v>
      </c>
      <c r="O12" s="25" t="s">
        <v>28</v>
      </c>
      <c r="P12" s="22" t="s">
        <v>30</v>
      </c>
      <c r="Q12" s="27" t="str">
        <f t="shared" si="0"/>
        <v>NC</v>
      </c>
      <c r="R12" s="28">
        <v>114052.97</v>
      </c>
      <c r="S12" s="25" t="s">
        <v>31</v>
      </c>
      <c r="T12" s="25" t="s">
        <v>28</v>
      </c>
      <c r="U12" s="29">
        <v>46</v>
      </c>
      <c r="V12" s="3">
        <f t="shared" si="1"/>
        <v>10</v>
      </c>
    </row>
    <row r="13" spans="1:22" ht="36">
      <c r="A13" s="19" t="s">
        <v>73</v>
      </c>
      <c r="B13" s="20" t="s">
        <v>74</v>
      </c>
      <c r="C13" s="21" t="s">
        <v>75</v>
      </c>
      <c r="D13" s="21" t="s">
        <v>76</v>
      </c>
      <c r="E13" s="22" t="s">
        <v>26</v>
      </c>
      <c r="F13" s="22" t="s">
        <v>51</v>
      </c>
      <c r="G13" s="22">
        <v>128</v>
      </c>
      <c r="H13" s="23">
        <v>2561000</v>
      </c>
      <c r="I13" s="24" t="s">
        <v>38</v>
      </c>
      <c r="J13" s="25" t="s">
        <v>28</v>
      </c>
      <c r="K13" s="25" t="s">
        <v>28</v>
      </c>
      <c r="L13" s="25">
        <v>23</v>
      </c>
      <c r="M13" s="25" t="s">
        <v>28</v>
      </c>
      <c r="N13" s="26" t="s">
        <v>28</v>
      </c>
      <c r="O13" s="25" t="s">
        <v>28</v>
      </c>
      <c r="P13" s="22" t="s">
        <v>77</v>
      </c>
      <c r="Q13" s="27" t="str">
        <f t="shared" si="0"/>
        <v>NC</v>
      </c>
      <c r="R13" s="28">
        <v>90035.16</v>
      </c>
      <c r="S13" s="25" t="s">
        <v>31</v>
      </c>
      <c r="T13" s="25" t="s">
        <v>28</v>
      </c>
      <c r="U13" s="29">
        <v>28</v>
      </c>
      <c r="V13" s="3">
        <f t="shared" si="1"/>
        <v>11</v>
      </c>
    </row>
    <row r="14" spans="1:22" ht="24">
      <c r="A14" s="19" t="s">
        <v>78</v>
      </c>
      <c r="B14" s="20" t="s">
        <v>79</v>
      </c>
      <c r="C14" s="21" t="s">
        <v>80</v>
      </c>
      <c r="D14" s="21" t="s">
        <v>81</v>
      </c>
      <c r="E14" s="22" t="s">
        <v>26</v>
      </c>
      <c r="F14" s="22" t="s">
        <v>51</v>
      </c>
      <c r="G14" s="22">
        <v>130</v>
      </c>
      <c r="H14" s="23">
        <v>2561000</v>
      </c>
      <c r="I14" s="24" t="s">
        <v>38</v>
      </c>
      <c r="J14" s="25" t="s">
        <v>28</v>
      </c>
      <c r="K14" s="25" t="s">
        <v>28</v>
      </c>
      <c r="L14" s="25">
        <v>23</v>
      </c>
      <c r="M14" s="25" t="s">
        <v>28</v>
      </c>
      <c r="N14" s="26" t="s">
        <v>28</v>
      </c>
      <c r="O14" s="25" t="s">
        <v>28</v>
      </c>
      <c r="P14" s="22" t="s">
        <v>30</v>
      </c>
      <c r="Q14" s="27" t="str">
        <f t="shared" si="0"/>
        <v>NC</v>
      </c>
      <c r="R14" s="28">
        <v>88650</v>
      </c>
      <c r="S14" s="25" t="s">
        <v>31</v>
      </c>
      <c r="T14" s="25" t="s">
        <v>28</v>
      </c>
      <c r="U14" s="29">
        <v>9</v>
      </c>
      <c r="V14" s="3">
        <f t="shared" si="1"/>
        <v>12</v>
      </c>
    </row>
    <row r="15" spans="1:22" ht="36">
      <c r="A15" s="19" t="s">
        <v>82</v>
      </c>
      <c r="B15" s="20" t="s">
        <v>83</v>
      </c>
      <c r="C15" s="21" t="s">
        <v>75</v>
      </c>
      <c r="D15" s="21" t="s">
        <v>84</v>
      </c>
      <c r="E15" s="22" t="s">
        <v>56</v>
      </c>
      <c r="F15" s="22" t="s">
        <v>51</v>
      </c>
      <c r="G15" s="22">
        <v>76</v>
      </c>
      <c r="H15" s="23">
        <v>1566277</v>
      </c>
      <c r="I15" s="24" t="s">
        <v>38</v>
      </c>
      <c r="J15" s="25" t="s">
        <v>28</v>
      </c>
      <c r="K15" s="25" t="s">
        <v>28</v>
      </c>
      <c r="L15" s="25">
        <v>23</v>
      </c>
      <c r="M15" s="25" t="s">
        <v>28</v>
      </c>
      <c r="N15" s="26" t="s">
        <v>28</v>
      </c>
      <c r="O15" s="25" t="s">
        <v>28</v>
      </c>
      <c r="P15" s="22" t="s">
        <v>30</v>
      </c>
      <c r="Q15" s="27" t="str">
        <f t="shared" si="0"/>
        <v>NC</v>
      </c>
      <c r="R15" s="28">
        <v>112001.49</v>
      </c>
      <c r="S15" s="25" t="s">
        <v>31</v>
      </c>
      <c r="T15" s="25" t="s">
        <v>28</v>
      </c>
      <c r="U15" s="29">
        <v>44</v>
      </c>
      <c r="V15" s="3">
        <f t="shared" si="1"/>
        <v>13</v>
      </c>
    </row>
    <row r="16" spans="1:22" ht="24">
      <c r="A16" s="19" t="s">
        <v>85</v>
      </c>
      <c r="B16" s="20" t="s">
        <v>86</v>
      </c>
      <c r="C16" s="21" t="s">
        <v>75</v>
      </c>
      <c r="D16" s="21" t="s">
        <v>87</v>
      </c>
      <c r="E16" s="22" t="s">
        <v>26</v>
      </c>
      <c r="F16" s="22" t="s">
        <v>37</v>
      </c>
      <c r="G16" s="22">
        <v>100</v>
      </c>
      <c r="H16" s="23">
        <v>2474617</v>
      </c>
      <c r="I16" s="24" t="s">
        <v>38</v>
      </c>
      <c r="J16" s="25" t="s">
        <v>28</v>
      </c>
      <c r="K16" s="25" t="s">
        <v>28</v>
      </c>
      <c r="L16" s="25">
        <v>23</v>
      </c>
      <c r="M16" s="25" t="s">
        <v>28</v>
      </c>
      <c r="N16" s="26" t="s">
        <v>28</v>
      </c>
      <c r="O16" s="25" t="s">
        <v>28</v>
      </c>
      <c r="P16" s="22" t="s">
        <v>77</v>
      </c>
      <c r="Q16" s="27" t="str">
        <f t="shared" si="0"/>
        <v>NC</v>
      </c>
      <c r="R16" s="28">
        <v>111357.77</v>
      </c>
      <c r="S16" s="25" t="s">
        <v>31</v>
      </c>
      <c r="T16" s="25" t="s">
        <v>28</v>
      </c>
      <c r="U16" s="29">
        <v>26</v>
      </c>
      <c r="V16" s="3">
        <f t="shared" si="1"/>
        <v>14</v>
      </c>
    </row>
    <row r="17" spans="1:22" ht="24">
      <c r="A17" s="19" t="s">
        <v>88</v>
      </c>
      <c r="B17" s="20" t="s">
        <v>89</v>
      </c>
      <c r="C17" s="21" t="s">
        <v>80</v>
      </c>
      <c r="D17" s="21" t="s">
        <v>90</v>
      </c>
      <c r="E17" s="22" t="s">
        <v>26</v>
      </c>
      <c r="F17" s="22" t="s">
        <v>51</v>
      </c>
      <c r="G17" s="22">
        <v>115</v>
      </c>
      <c r="H17" s="23">
        <v>2454514</v>
      </c>
      <c r="I17" s="24" t="s">
        <v>38</v>
      </c>
      <c r="J17" s="25" t="s">
        <v>28</v>
      </c>
      <c r="K17" s="25" t="s">
        <v>28</v>
      </c>
      <c r="L17" s="25">
        <v>23</v>
      </c>
      <c r="M17" s="25" t="s">
        <v>28</v>
      </c>
      <c r="N17" s="26" t="s">
        <v>28</v>
      </c>
      <c r="O17" s="25" t="s">
        <v>28</v>
      </c>
      <c r="P17" s="22" t="s">
        <v>30</v>
      </c>
      <c r="Q17" s="27" t="str">
        <f t="shared" si="0"/>
        <v>NC</v>
      </c>
      <c r="R17" s="28">
        <v>96046.2</v>
      </c>
      <c r="S17" s="25" t="s">
        <v>31</v>
      </c>
      <c r="T17" s="25" t="s">
        <v>28</v>
      </c>
      <c r="U17" s="29">
        <v>20</v>
      </c>
      <c r="V17" s="3">
        <f t="shared" si="1"/>
        <v>15</v>
      </c>
    </row>
    <row r="18" spans="1:22" ht="24">
      <c r="A18" s="19" t="s">
        <v>91</v>
      </c>
      <c r="B18" s="20" t="s">
        <v>92</v>
      </c>
      <c r="C18" s="21" t="s">
        <v>66</v>
      </c>
      <c r="D18" s="21" t="s">
        <v>93</v>
      </c>
      <c r="E18" s="22" t="s">
        <v>36</v>
      </c>
      <c r="F18" s="22" t="s">
        <v>37</v>
      </c>
      <c r="G18" s="22">
        <v>126</v>
      </c>
      <c r="H18" s="23">
        <v>2437839</v>
      </c>
      <c r="I18" s="24" t="s">
        <v>38</v>
      </c>
      <c r="J18" s="25" t="s">
        <v>28</v>
      </c>
      <c r="K18" s="25" t="s">
        <v>29</v>
      </c>
      <c r="L18" s="25">
        <v>23</v>
      </c>
      <c r="M18" s="25" t="s">
        <v>28</v>
      </c>
      <c r="N18" s="26" t="s">
        <v>28</v>
      </c>
      <c r="O18" s="25" t="s">
        <v>28</v>
      </c>
      <c r="P18" s="22" t="s">
        <v>30</v>
      </c>
      <c r="Q18" s="27" t="str">
        <f t="shared" si="0"/>
        <v>NC</v>
      </c>
      <c r="R18" s="28">
        <v>115864.33</v>
      </c>
      <c r="S18" s="25" t="s">
        <v>31</v>
      </c>
      <c r="T18" s="25" t="s">
        <v>28</v>
      </c>
      <c r="U18" s="29">
        <v>37</v>
      </c>
      <c r="V18" s="3">
        <f t="shared" si="1"/>
        <v>16</v>
      </c>
    </row>
    <row r="19" spans="1:22" ht="21" customHeight="1">
      <c r="A19" s="19" t="s">
        <v>94</v>
      </c>
      <c r="B19" s="20" t="s">
        <v>95</v>
      </c>
      <c r="C19" s="21" t="s">
        <v>96</v>
      </c>
      <c r="D19" s="21" t="s">
        <v>97</v>
      </c>
      <c r="E19" s="22" t="s">
        <v>26</v>
      </c>
      <c r="F19" s="22" t="s">
        <v>37</v>
      </c>
      <c r="G19" s="22">
        <v>100</v>
      </c>
      <c r="H19" s="23">
        <v>2490000</v>
      </c>
      <c r="I19" s="24">
        <v>0</v>
      </c>
      <c r="J19" s="25" t="s">
        <v>28</v>
      </c>
      <c r="K19" s="25" t="s">
        <v>28</v>
      </c>
      <c r="L19" s="25">
        <v>23</v>
      </c>
      <c r="M19" s="25" t="s">
        <v>28</v>
      </c>
      <c r="N19" s="26" t="s">
        <v>28</v>
      </c>
      <c r="O19" s="25" t="s">
        <v>28</v>
      </c>
      <c r="P19" s="22" t="s">
        <v>30</v>
      </c>
      <c r="Q19" s="27" t="str">
        <f t="shared" si="0"/>
        <v>NC</v>
      </c>
      <c r="R19" s="28">
        <v>112050</v>
      </c>
      <c r="S19" s="25" t="s">
        <v>31</v>
      </c>
      <c r="T19" s="25" t="s">
        <v>28</v>
      </c>
      <c r="U19" s="29">
        <v>53</v>
      </c>
      <c r="V19" s="3">
        <f t="shared" si="1"/>
        <v>17</v>
      </c>
    </row>
    <row r="20" spans="1:22" ht="21" customHeight="1">
      <c r="A20" s="19" t="s">
        <v>98</v>
      </c>
      <c r="B20" s="20" t="s">
        <v>99</v>
      </c>
      <c r="C20" s="21" t="s">
        <v>96</v>
      </c>
      <c r="D20" s="21" t="s">
        <v>97</v>
      </c>
      <c r="E20" s="22" t="s">
        <v>26</v>
      </c>
      <c r="F20" s="22" t="s">
        <v>37</v>
      </c>
      <c r="G20" s="22">
        <v>104</v>
      </c>
      <c r="H20" s="23">
        <v>2561000</v>
      </c>
      <c r="I20" s="24">
        <v>0</v>
      </c>
      <c r="J20" s="25" t="s">
        <v>28</v>
      </c>
      <c r="K20" s="25" t="s">
        <v>28</v>
      </c>
      <c r="L20" s="25">
        <v>23</v>
      </c>
      <c r="M20" s="25" t="s">
        <v>28</v>
      </c>
      <c r="N20" s="26" t="s">
        <v>28</v>
      </c>
      <c r="O20" s="25" t="s">
        <v>28</v>
      </c>
      <c r="P20" s="22" t="s">
        <v>30</v>
      </c>
      <c r="Q20" s="27" t="str">
        <f t="shared" si="0"/>
        <v>NC</v>
      </c>
      <c r="R20" s="28">
        <v>110812.5</v>
      </c>
      <c r="S20" s="25" t="s">
        <v>31</v>
      </c>
      <c r="T20" s="25" t="s">
        <v>28</v>
      </c>
      <c r="U20" s="29">
        <v>18</v>
      </c>
      <c r="V20" s="3">
        <f t="shared" si="1"/>
        <v>18</v>
      </c>
    </row>
    <row r="21" spans="1:22" ht="21" customHeight="1">
      <c r="A21" s="19" t="s">
        <v>100</v>
      </c>
      <c r="B21" s="20" t="s">
        <v>101</v>
      </c>
      <c r="C21" s="21" t="s">
        <v>96</v>
      </c>
      <c r="D21" s="21" t="s">
        <v>97</v>
      </c>
      <c r="E21" s="22" t="s">
        <v>26</v>
      </c>
      <c r="F21" s="22" t="s">
        <v>51</v>
      </c>
      <c r="G21" s="22">
        <v>100</v>
      </c>
      <c r="H21" s="23">
        <v>2465000</v>
      </c>
      <c r="I21" s="24">
        <v>0</v>
      </c>
      <c r="J21" s="25" t="s">
        <v>28</v>
      </c>
      <c r="K21" s="25" t="s">
        <v>28</v>
      </c>
      <c r="L21" s="25">
        <v>23</v>
      </c>
      <c r="M21" s="25" t="s">
        <v>28</v>
      </c>
      <c r="N21" s="26" t="s">
        <v>28</v>
      </c>
      <c r="O21" s="25" t="s">
        <v>28</v>
      </c>
      <c r="P21" s="22" t="s">
        <v>30</v>
      </c>
      <c r="Q21" s="27" t="str">
        <f t="shared" si="0"/>
        <v>NC</v>
      </c>
      <c r="R21" s="28">
        <v>110925</v>
      </c>
      <c r="S21" s="25" t="s">
        <v>31</v>
      </c>
      <c r="T21" s="25" t="s">
        <v>28</v>
      </c>
      <c r="U21" s="29">
        <v>35</v>
      </c>
      <c r="V21" s="3">
        <f t="shared" si="1"/>
        <v>19</v>
      </c>
    </row>
    <row r="22" spans="1:22" ht="21" customHeight="1">
      <c r="A22" s="19" t="s">
        <v>102</v>
      </c>
      <c r="B22" s="20" t="s">
        <v>103</v>
      </c>
      <c r="C22" s="21" t="s">
        <v>104</v>
      </c>
      <c r="D22" s="21" t="s">
        <v>97</v>
      </c>
      <c r="E22" s="22" t="s">
        <v>26</v>
      </c>
      <c r="F22" s="22" t="s">
        <v>37</v>
      </c>
      <c r="G22" s="22">
        <v>104</v>
      </c>
      <c r="H22" s="23">
        <v>2560925</v>
      </c>
      <c r="I22" s="24">
        <v>0</v>
      </c>
      <c r="J22" s="25" t="s">
        <v>28</v>
      </c>
      <c r="K22" s="25" t="s">
        <v>28</v>
      </c>
      <c r="L22" s="25">
        <v>23</v>
      </c>
      <c r="M22" s="25" t="s">
        <v>28</v>
      </c>
      <c r="N22" s="26" t="s">
        <v>28</v>
      </c>
      <c r="O22" s="25" t="s">
        <v>28</v>
      </c>
      <c r="P22" s="22" t="s">
        <v>30</v>
      </c>
      <c r="Q22" s="27" t="str">
        <f t="shared" si="0"/>
        <v>NC</v>
      </c>
      <c r="R22" s="28">
        <v>110809.25</v>
      </c>
      <c r="S22" s="25" t="s">
        <v>31</v>
      </c>
      <c r="T22" s="25" t="s">
        <v>28</v>
      </c>
      <c r="U22" s="29">
        <v>16</v>
      </c>
      <c r="V22" s="3">
        <f t="shared" si="1"/>
        <v>20</v>
      </c>
    </row>
    <row r="23" spans="1:22" ht="36">
      <c r="A23" s="19" t="s">
        <v>105</v>
      </c>
      <c r="B23" s="20" t="s">
        <v>106</v>
      </c>
      <c r="C23" s="21" t="s">
        <v>107</v>
      </c>
      <c r="D23" s="21" t="s">
        <v>108</v>
      </c>
      <c r="E23" s="22" t="s">
        <v>68</v>
      </c>
      <c r="F23" s="22" t="s">
        <v>37</v>
      </c>
      <c r="G23" s="22">
        <v>126</v>
      </c>
      <c r="H23" s="23">
        <v>2289802</v>
      </c>
      <c r="I23" s="24" t="s">
        <v>38</v>
      </c>
      <c r="J23" s="25" t="s">
        <v>28</v>
      </c>
      <c r="K23" s="25" t="s">
        <v>28</v>
      </c>
      <c r="L23" s="25">
        <v>23</v>
      </c>
      <c r="M23" s="25" t="s">
        <v>28</v>
      </c>
      <c r="N23" s="26" t="s">
        <v>28</v>
      </c>
      <c r="O23" s="25" t="s">
        <v>28</v>
      </c>
      <c r="P23" s="22" t="s">
        <v>30</v>
      </c>
      <c r="Q23" s="27" t="str">
        <f t="shared" si="0"/>
        <v>NC</v>
      </c>
      <c r="R23" s="28">
        <v>108828.5</v>
      </c>
      <c r="S23" s="25" t="s">
        <v>31</v>
      </c>
      <c r="T23" s="25" t="s">
        <v>28</v>
      </c>
      <c r="U23" s="29">
        <v>33</v>
      </c>
      <c r="V23" s="3">
        <f t="shared" si="1"/>
        <v>21</v>
      </c>
    </row>
    <row r="24" spans="1:22" ht="24.95" customHeight="1">
      <c r="A24" s="19" t="s">
        <v>109</v>
      </c>
      <c r="B24" s="20" t="s">
        <v>110</v>
      </c>
      <c r="C24" s="21" t="s">
        <v>111</v>
      </c>
      <c r="D24" s="21" t="s">
        <v>112</v>
      </c>
      <c r="E24" s="22" t="s">
        <v>36</v>
      </c>
      <c r="F24" s="22" t="s">
        <v>37</v>
      </c>
      <c r="G24" s="22">
        <v>82</v>
      </c>
      <c r="H24" s="23">
        <v>1500017</v>
      </c>
      <c r="I24" s="24" t="s">
        <v>38</v>
      </c>
      <c r="J24" s="25" t="s">
        <v>28</v>
      </c>
      <c r="K24" s="25" t="s">
        <v>28</v>
      </c>
      <c r="L24" s="25">
        <v>23</v>
      </c>
      <c r="M24" s="25" t="s">
        <v>28</v>
      </c>
      <c r="N24" s="26" t="s">
        <v>28</v>
      </c>
      <c r="O24" s="25" t="s">
        <v>28</v>
      </c>
      <c r="P24" s="22" t="s">
        <v>30</v>
      </c>
      <c r="Q24" s="27" t="str">
        <f t="shared" si="0"/>
        <v>NC</v>
      </c>
      <c r="R24" s="28">
        <v>109546.27</v>
      </c>
      <c r="S24" s="25" t="s">
        <v>31</v>
      </c>
      <c r="T24" s="25" t="s">
        <v>28</v>
      </c>
      <c r="U24" s="29">
        <v>51</v>
      </c>
      <c r="V24" s="3">
        <f t="shared" si="1"/>
        <v>22</v>
      </c>
    </row>
    <row r="25" spans="1:22" ht="24">
      <c r="A25" s="19" t="s">
        <v>113</v>
      </c>
      <c r="B25" s="20" t="s">
        <v>114</v>
      </c>
      <c r="C25" s="21" t="s">
        <v>115</v>
      </c>
      <c r="D25" s="21" t="s">
        <v>116</v>
      </c>
      <c r="E25" s="22" t="s">
        <v>26</v>
      </c>
      <c r="F25" s="22" t="s">
        <v>37</v>
      </c>
      <c r="G25" s="22">
        <v>82</v>
      </c>
      <c r="H25" s="23">
        <v>2184156</v>
      </c>
      <c r="I25" s="24" t="s">
        <v>38</v>
      </c>
      <c r="J25" s="25" t="s">
        <v>28</v>
      </c>
      <c r="K25" s="25" t="s">
        <v>28</v>
      </c>
      <c r="L25" s="25">
        <v>23</v>
      </c>
      <c r="M25" s="25" t="s">
        <v>28</v>
      </c>
      <c r="N25" s="26" t="s">
        <v>28</v>
      </c>
      <c r="O25" s="25" t="s">
        <v>28</v>
      </c>
      <c r="P25" s="22" t="s">
        <v>30</v>
      </c>
      <c r="Q25" s="27" t="str">
        <f t="shared" si="0"/>
        <v>NC</v>
      </c>
      <c r="R25" s="28">
        <v>119862.22</v>
      </c>
      <c r="S25" s="25" t="s">
        <v>117</v>
      </c>
      <c r="T25" s="25" t="s">
        <v>28</v>
      </c>
      <c r="U25" s="29">
        <v>14</v>
      </c>
      <c r="V25" s="3">
        <f t="shared" si="1"/>
        <v>23</v>
      </c>
    </row>
    <row r="26" spans="1:22" ht="24">
      <c r="A26" s="19" t="s">
        <v>118</v>
      </c>
      <c r="B26" s="20" t="s">
        <v>119</v>
      </c>
      <c r="C26" s="21" t="s">
        <v>120</v>
      </c>
      <c r="D26" s="21" t="s">
        <v>121</v>
      </c>
      <c r="E26" s="22" t="s">
        <v>36</v>
      </c>
      <c r="F26" s="22" t="s">
        <v>37</v>
      </c>
      <c r="G26" s="22">
        <v>75</v>
      </c>
      <c r="H26" s="23">
        <v>1425665</v>
      </c>
      <c r="I26" s="24" t="s">
        <v>38</v>
      </c>
      <c r="J26" s="25" t="s">
        <v>28</v>
      </c>
      <c r="K26" s="25" t="s">
        <v>28</v>
      </c>
      <c r="L26" s="25">
        <v>23</v>
      </c>
      <c r="M26" s="25" t="s">
        <v>28</v>
      </c>
      <c r="N26" s="26" t="s">
        <v>28</v>
      </c>
      <c r="O26" s="25" t="s">
        <v>28</v>
      </c>
      <c r="P26" s="22" t="s">
        <v>30</v>
      </c>
      <c r="Q26" s="27" t="str">
        <f t="shared" si="0"/>
        <v>NC</v>
      </c>
      <c r="R26" s="28">
        <v>113833.87</v>
      </c>
      <c r="S26" s="25" t="s">
        <v>31</v>
      </c>
      <c r="T26" s="25" t="s">
        <v>28</v>
      </c>
      <c r="U26" s="29">
        <v>49</v>
      </c>
      <c r="V26" s="3">
        <f t="shared" si="1"/>
        <v>24</v>
      </c>
    </row>
    <row r="27" spans="1:22" ht="24">
      <c r="A27" s="19" t="s">
        <v>122</v>
      </c>
      <c r="B27" s="20" t="s">
        <v>123</v>
      </c>
      <c r="C27" s="21" t="s">
        <v>120</v>
      </c>
      <c r="D27" s="21" t="s">
        <v>124</v>
      </c>
      <c r="E27" s="22" t="s">
        <v>26</v>
      </c>
      <c r="F27" s="22" t="s">
        <v>37</v>
      </c>
      <c r="G27" s="22">
        <v>90</v>
      </c>
      <c r="H27" s="23">
        <v>2277530</v>
      </c>
      <c r="I27" s="24" t="s">
        <v>38</v>
      </c>
      <c r="J27" s="25" t="s">
        <v>28</v>
      </c>
      <c r="K27" s="25" t="s">
        <v>28</v>
      </c>
      <c r="L27" s="25">
        <v>23</v>
      </c>
      <c r="M27" s="25" t="s">
        <v>28</v>
      </c>
      <c r="N27" s="26" t="s">
        <v>28</v>
      </c>
      <c r="O27" s="25" t="s">
        <v>28</v>
      </c>
      <c r="P27" s="22" t="s">
        <v>30</v>
      </c>
      <c r="Q27" s="27" t="str">
        <f t="shared" si="0"/>
        <v>NC</v>
      </c>
      <c r="R27" s="28">
        <v>113876.5</v>
      </c>
      <c r="S27" s="25" t="s">
        <v>31</v>
      </c>
      <c r="T27" s="25" t="s">
        <v>28</v>
      </c>
      <c r="U27" s="29">
        <v>12</v>
      </c>
      <c r="V27" s="3">
        <f t="shared" si="1"/>
        <v>25</v>
      </c>
    </row>
    <row r="28" spans="1:22" ht="24">
      <c r="A28" s="19" t="s">
        <v>125</v>
      </c>
      <c r="B28" s="20" t="s">
        <v>126</v>
      </c>
      <c r="C28" s="21" t="s">
        <v>127</v>
      </c>
      <c r="D28" s="21" t="s">
        <v>128</v>
      </c>
      <c r="E28" s="22" t="s">
        <v>26</v>
      </c>
      <c r="F28" s="22" t="s">
        <v>51</v>
      </c>
      <c r="G28" s="22">
        <v>76</v>
      </c>
      <c r="H28" s="23">
        <v>1900000</v>
      </c>
      <c r="I28" s="24" t="s">
        <v>38</v>
      </c>
      <c r="J28" s="25" t="s">
        <v>28</v>
      </c>
      <c r="K28" s="25" t="s">
        <v>28</v>
      </c>
      <c r="L28" s="25">
        <v>23</v>
      </c>
      <c r="M28" s="25" t="s">
        <v>28</v>
      </c>
      <c r="N28" s="26" t="s">
        <v>28</v>
      </c>
      <c r="O28" s="25" t="s">
        <v>28</v>
      </c>
      <c r="P28" s="22" t="s">
        <v>30</v>
      </c>
      <c r="Q28" s="27" t="str">
        <f t="shared" si="0"/>
        <v>NC</v>
      </c>
      <c r="R28" s="28">
        <v>112500</v>
      </c>
      <c r="S28" s="25" t="s">
        <v>31</v>
      </c>
      <c r="T28" s="25" t="s">
        <v>28</v>
      </c>
      <c r="U28" s="29">
        <v>29</v>
      </c>
      <c r="V28" s="3">
        <f t="shared" si="1"/>
        <v>26</v>
      </c>
    </row>
    <row r="29" spans="1:22" ht="24">
      <c r="A29" s="19" t="s">
        <v>129</v>
      </c>
      <c r="B29" s="20" t="s">
        <v>130</v>
      </c>
      <c r="C29" s="21" t="s">
        <v>120</v>
      </c>
      <c r="D29" s="21" t="s">
        <v>131</v>
      </c>
      <c r="E29" s="22" t="s">
        <v>68</v>
      </c>
      <c r="F29" s="22" t="s">
        <v>37</v>
      </c>
      <c r="G29" s="22">
        <v>79</v>
      </c>
      <c r="H29" s="23">
        <v>1654080</v>
      </c>
      <c r="I29" s="24" t="s">
        <v>38</v>
      </c>
      <c r="J29" s="25" t="s">
        <v>28</v>
      </c>
      <c r="K29" s="25" t="s">
        <v>28</v>
      </c>
      <c r="L29" s="25">
        <v>23</v>
      </c>
      <c r="M29" s="25" t="s">
        <v>28</v>
      </c>
      <c r="N29" s="26" t="s">
        <v>28</v>
      </c>
      <c r="O29" s="25" t="s">
        <v>28</v>
      </c>
      <c r="P29" s="22" t="s">
        <v>30</v>
      </c>
      <c r="Q29" s="27" t="str">
        <f t="shared" si="0"/>
        <v>NC</v>
      </c>
      <c r="R29" s="28">
        <v>125384.74</v>
      </c>
      <c r="S29" s="25" t="s">
        <v>117</v>
      </c>
      <c r="T29" s="25" t="s">
        <v>28</v>
      </c>
      <c r="U29" s="29">
        <v>47</v>
      </c>
      <c r="V29" s="3">
        <f t="shared" si="1"/>
        <v>27</v>
      </c>
    </row>
    <row r="30" spans="1:22" ht="36">
      <c r="A30" s="19" t="s">
        <v>132</v>
      </c>
      <c r="B30" s="20" t="s">
        <v>133</v>
      </c>
      <c r="C30" s="21" t="s">
        <v>134</v>
      </c>
      <c r="D30" s="21" t="s">
        <v>135</v>
      </c>
      <c r="E30" s="22" t="s">
        <v>26</v>
      </c>
      <c r="F30" s="22" t="s">
        <v>37</v>
      </c>
      <c r="G30" s="22">
        <v>78</v>
      </c>
      <c r="H30" s="23">
        <v>1835499</v>
      </c>
      <c r="I30" s="24" t="s">
        <v>38</v>
      </c>
      <c r="J30" s="25" t="s">
        <v>28</v>
      </c>
      <c r="K30" s="25" t="s">
        <v>28</v>
      </c>
      <c r="L30" s="25">
        <v>23</v>
      </c>
      <c r="M30" s="25" t="s">
        <v>28</v>
      </c>
      <c r="N30" s="26" t="s">
        <v>28</v>
      </c>
      <c r="O30" s="25" t="s">
        <v>28</v>
      </c>
      <c r="P30" s="22" t="s">
        <v>30</v>
      </c>
      <c r="Q30" s="27" t="str">
        <f t="shared" si="0"/>
        <v>NC</v>
      </c>
      <c r="R30" s="28">
        <v>105894.17</v>
      </c>
      <c r="S30" s="25" t="s">
        <v>31</v>
      </c>
      <c r="T30" s="25" t="s">
        <v>28</v>
      </c>
      <c r="U30" s="29">
        <v>10</v>
      </c>
      <c r="V30" s="3">
        <f t="shared" si="1"/>
        <v>28</v>
      </c>
    </row>
    <row r="31" spans="1:22" ht="24">
      <c r="A31" s="19" t="s">
        <v>136</v>
      </c>
      <c r="B31" s="20" t="s">
        <v>137</v>
      </c>
      <c r="C31" s="21" t="s">
        <v>66</v>
      </c>
      <c r="D31" s="21" t="s">
        <v>138</v>
      </c>
      <c r="E31" s="22" t="s">
        <v>36</v>
      </c>
      <c r="F31" s="22" t="s">
        <v>51</v>
      </c>
      <c r="G31" s="22">
        <v>120</v>
      </c>
      <c r="H31" s="23">
        <v>2328658</v>
      </c>
      <c r="I31" s="24" t="s">
        <v>38</v>
      </c>
      <c r="J31" s="25" t="s">
        <v>28</v>
      </c>
      <c r="K31" s="25" t="s">
        <v>29</v>
      </c>
      <c r="L31" s="25">
        <v>23</v>
      </c>
      <c r="M31" s="25" t="s">
        <v>28</v>
      </c>
      <c r="N31" s="26" t="s">
        <v>28</v>
      </c>
      <c r="O31" s="25" t="s">
        <v>28</v>
      </c>
      <c r="P31" s="22" t="s">
        <v>30</v>
      </c>
      <c r="Q31" s="27" t="str">
        <f t="shared" si="0"/>
        <v>NC</v>
      </c>
      <c r="R31" s="28">
        <v>116208.99</v>
      </c>
      <c r="S31" s="25" t="s">
        <v>31</v>
      </c>
      <c r="T31" s="25" t="s">
        <v>28</v>
      </c>
      <c r="U31" s="29">
        <v>45</v>
      </c>
      <c r="V31" s="3">
        <f t="shared" si="1"/>
        <v>29</v>
      </c>
    </row>
    <row r="32" spans="1:22" ht="24">
      <c r="A32" s="19" t="s">
        <v>139</v>
      </c>
      <c r="B32" s="20" t="s">
        <v>140</v>
      </c>
      <c r="C32" s="21" t="s">
        <v>66</v>
      </c>
      <c r="D32" s="21" t="s">
        <v>141</v>
      </c>
      <c r="E32" s="22" t="s">
        <v>26</v>
      </c>
      <c r="F32" s="22" t="s">
        <v>27</v>
      </c>
      <c r="G32" s="22">
        <v>79</v>
      </c>
      <c r="H32" s="23">
        <v>2561000</v>
      </c>
      <c r="I32" s="24">
        <v>3950000</v>
      </c>
      <c r="J32" s="25" t="s">
        <v>28</v>
      </c>
      <c r="K32" s="25" t="s">
        <v>29</v>
      </c>
      <c r="L32" s="25">
        <v>65</v>
      </c>
      <c r="M32" s="25" t="s">
        <v>28</v>
      </c>
      <c r="N32" s="26" t="s">
        <v>28</v>
      </c>
      <c r="O32" s="25" t="s">
        <v>28</v>
      </c>
      <c r="P32" s="22" t="s">
        <v>30</v>
      </c>
      <c r="Q32" s="27" t="str">
        <f t="shared" si="0"/>
        <v>NC</v>
      </c>
      <c r="R32" s="28">
        <v>145879.75</v>
      </c>
      <c r="S32" s="25" t="s">
        <v>117</v>
      </c>
      <c r="T32" s="25" t="s">
        <v>28</v>
      </c>
      <c r="U32" s="29">
        <v>8</v>
      </c>
      <c r="V32" s="3">
        <f t="shared" si="1"/>
        <v>30</v>
      </c>
    </row>
    <row r="33" spans="1:22" ht="24">
      <c r="A33" s="19" t="s">
        <v>142</v>
      </c>
      <c r="B33" s="20" t="s">
        <v>143</v>
      </c>
      <c r="C33" s="21" t="s">
        <v>96</v>
      </c>
      <c r="D33" s="21" t="s">
        <v>97</v>
      </c>
      <c r="E33" s="22" t="s">
        <v>26</v>
      </c>
      <c r="F33" s="22" t="s">
        <v>37</v>
      </c>
      <c r="G33" s="22">
        <v>104</v>
      </c>
      <c r="H33" s="23">
        <v>2561000</v>
      </c>
      <c r="I33" s="24">
        <v>0</v>
      </c>
      <c r="J33" s="25" t="s">
        <v>28</v>
      </c>
      <c r="K33" s="25" t="s">
        <v>28</v>
      </c>
      <c r="L33" s="25">
        <v>23</v>
      </c>
      <c r="M33" s="25" t="s">
        <v>28</v>
      </c>
      <c r="N33" s="26" t="s">
        <v>28</v>
      </c>
      <c r="O33" s="25" t="s">
        <v>28</v>
      </c>
      <c r="P33" s="22" t="s">
        <v>30</v>
      </c>
      <c r="Q33" s="27" t="str">
        <f t="shared" si="0"/>
        <v>NC</v>
      </c>
      <c r="R33" s="28">
        <v>110812.5</v>
      </c>
      <c r="S33" s="25" t="s">
        <v>31</v>
      </c>
      <c r="T33" s="25" t="s">
        <v>28</v>
      </c>
      <c r="U33" s="29">
        <v>25</v>
      </c>
      <c r="V33" s="3">
        <f t="shared" si="1"/>
        <v>31</v>
      </c>
    </row>
    <row r="34" spans="1:22" ht="24">
      <c r="A34" s="19" t="s">
        <v>144</v>
      </c>
      <c r="B34" s="20" t="s">
        <v>145</v>
      </c>
      <c r="C34" s="21" t="s">
        <v>96</v>
      </c>
      <c r="D34" s="21" t="s">
        <v>97</v>
      </c>
      <c r="E34" s="22" t="s">
        <v>26</v>
      </c>
      <c r="F34" s="22" t="s">
        <v>51</v>
      </c>
      <c r="G34" s="22">
        <v>90</v>
      </c>
      <c r="H34" s="23">
        <v>2259000</v>
      </c>
      <c r="I34" s="24">
        <v>0</v>
      </c>
      <c r="J34" s="25" t="s">
        <v>28</v>
      </c>
      <c r="K34" s="25" t="s">
        <v>28</v>
      </c>
      <c r="L34" s="25">
        <v>23</v>
      </c>
      <c r="M34" s="25" t="s">
        <v>28</v>
      </c>
      <c r="N34" s="26" t="s">
        <v>28</v>
      </c>
      <c r="O34" s="25" t="s">
        <v>28</v>
      </c>
      <c r="P34" s="22" t="s">
        <v>30</v>
      </c>
      <c r="Q34" s="27" t="str">
        <f t="shared" si="0"/>
        <v>NC</v>
      </c>
      <c r="R34" s="28">
        <v>112950</v>
      </c>
      <c r="S34" s="25" t="s">
        <v>31</v>
      </c>
      <c r="T34" s="25" t="s">
        <v>28</v>
      </c>
      <c r="U34" s="29">
        <v>43</v>
      </c>
      <c r="V34" s="3">
        <f t="shared" si="1"/>
        <v>32</v>
      </c>
    </row>
    <row r="35" spans="1:22" ht="48">
      <c r="A35" s="19" t="s">
        <v>146</v>
      </c>
      <c r="B35" s="20" t="s">
        <v>147</v>
      </c>
      <c r="C35" s="21" t="s">
        <v>127</v>
      </c>
      <c r="D35" s="21" t="s">
        <v>148</v>
      </c>
      <c r="E35" s="22" t="s">
        <v>36</v>
      </c>
      <c r="F35" s="22" t="s">
        <v>37</v>
      </c>
      <c r="G35" s="22">
        <v>120</v>
      </c>
      <c r="H35" s="23">
        <v>2300000</v>
      </c>
      <c r="I35" s="24" t="s">
        <v>38</v>
      </c>
      <c r="J35" s="25" t="s">
        <v>28</v>
      </c>
      <c r="K35" s="25" t="s">
        <v>29</v>
      </c>
      <c r="L35" s="25">
        <v>23</v>
      </c>
      <c r="M35" s="25" t="s">
        <v>28</v>
      </c>
      <c r="N35" s="26" t="s">
        <v>28</v>
      </c>
      <c r="O35" s="25" t="s">
        <v>28</v>
      </c>
      <c r="P35" s="22" t="s">
        <v>30</v>
      </c>
      <c r="Q35" s="27" t="str">
        <f t="shared" si="0"/>
        <v>NC</v>
      </c>
      <c r="R35" s="28">
        <v>114778.85</v>
      </c>
      <c r="S35" s="25" t="s">
        <v>31</v>
      </c>
      <c r="T35" s="25" t="s">
        <v>28</v>
      </c>
      <c r="U35" s="29">
        <v>7</v>
      </c>
      <c r="V35" s="3">
        <f t="shared" si="1"/>
        <v>33</v>
      </c>
    </row>
    <row r="36" spans="1:22" ht="24">
      <c r="A36" s="19" t="s">
        <v>149</v>
      </c>
      <c r="B36" s="20" t="s">
        <v>150</v>
      </c>
      <c r="C36" s="21" t="s">
        <v>104</v>
      </c>
      <c r="D36" s="21" t="s">
        <v>97</v>
      </c>
      <c r="E36" s="22" t="s">
        <v>26</v>
      </c>
      <c r="F36" s="22" t="s">
        <v>37</v>
      </c>
      <c r="G36" s="22">
        <v>98</v>
      </c>
      <c r="H36" s="23">
        <v>2411000</v>
      </c>
      <c r="I36" s="24">
        <v>0</v>
      </c>
      <c r="J36" s="25" t="s">
        <v>28</v>
      </c>
      <c r="K36" s="25" t="s">
        <v>28</v>
      </c>
      <c r="L36" s="25">
        <v>23</v>
      </c>
      <c r="M36" s="25" t="s">
        <v>28</v>
      </c>
      <c r="N36" s="26" t="s">
        <v>28</v>
      </c>
      <c r="O36" s="25" t="s">
        <v>28</v>
      </c>
      <c r="P36" s="22" t="s">
        <v>30</v>
      </c>
      <c r="Q36" s="27" t="str">
        <f t="shared" si="0"/>
        <v>NC</v>
      </c>
      <c r="R36" s="28">
        <v>110709.18</v>
      </c>
      <c r="S36" s="25" t="s">
        <v>31</v>
      </c>
      <c r="T36" s="25" t="s">
        <v>28</v>
      </c>
      <c r="U36" s="29">
        <v>24</v>
      </c>
      <c r="V36" s="3">
        <f t="shared" si="1"/>
        <v>34</v>
      </c>
    </row>
    <row r="37" spans="1:22" ht="12.75">
      <c r="A37" s="19" t="s">
        <v>151</v>
      </c>
      <c r="B37" s="20" t="s">
        <v>152</v>
      </c>
      <c r="C37" s="21" t="s">
        <v>111</v>
      </c>
      <c r="D37" s="21" t="s">
        <v>112</v>
      </c>
      <c r="E37" s="22" t="s">
        <v>36</v>
      </c>
      <c r="F37" s="22" t="s">
        <v>37</v>
      </c>
      <c r="G37" s="22">
        <v>108</v>
      </c>
      <c r="H37" s="23">
        <v>2040010</v>
      </c>
      <c r="I37" s="24" t="s">
        <v>38</v>
      </c>
      <c r="J37" s="25" t="s">
        <v>28</v>
      </c>
      <c r="K37" s="25" t="s">
        <v>28</v>
      </c>
      <c r="L37" s="25">
        <v>23</v>
      </c>
      <c r="M37" s="25" t="s">
        <v>28</v>
      </c>
      <c r="N37" s="26" t="s">
        <v>28</v>
      </c>
      <c r="O37" s="25" t="s">
        <v>28</v>
      </c>
      <c r="P37" s="22" t="s">
        <v>30</v>
      </c>
      <c r="Q37" s="27" t="str">
        <f t="shared" si="0"/>
        <v>NC</v>
      </c>
      <c r="R37" s="28">
        <v>113115.94</v>
      </c>
      <c r="S37" s="25" t="s">
        <v>31</v>
      </c>
      <c r="T37" s="25" t="s">
        <v>28</v>
      </c>
      <c r="U37" s="29">
        <v>42</v>
      </c>
      <c r="V37" s="3">
        <f t="shared" si="1"/>
        <v>35</v>
      </c>
    </row>
    <row r="38" spans="1:22" ht="24">
      <c r="A38" s="19" t="s">
        <v>153</v>
      </c>
      <c r="B38" s="20" t="s">
        <v>154</v>
      </c>
      <c r="C38" s="21" t="s">
        <v>96</v>
      </c>
      <c r="D38" s="21" t="s">
        <v>97</v>
      </c>
      <c r="E38" s="22" t="s">
        <v>26</v>
      </c>
      <c r="F38" s="22" t="s">
        <v>37</v>
      </c>
      <c r="G38" s="22">
        <v>104</v>
      </c>
      <c r="H38" s="23">
        <v>2560900</v>
      </c>
      <c r="I38" s="24">
        <v>0</v>
      </c>
      <c r="J38" s="25" t="s">
        <v>28</v>
      </c>
      <c r="K38" s="25" t="s">
        <v>28</v>
      </c>
      <c r="L38" s="25">
        <v>23</v>
      </c>
      <c r="M38" s="25" t="s">
        <v>28</v>
      </c>
      <c r="N38" s="26" t="s">
        <v>28</v>
      </c>
      <c r="O38" s="25" t="s">
        <v>28</v>
      </c>
      <c r="P38" s="22" t="s">
        <v>30</v>
      </c>
      <c r="Q38" s="27" t="str">
        <f t="shared" si="0"/>
        <v>NC</v>
      </c>
      <c r="R38" s="28">
        <v>110808.17</v>
      </c>
      <c r="S38" s="25" t="s">
        <v>31</v>
      </c>
      <c r="T38" s="25" t="s">
        <v>28</v>
      </c>
      <c r="U38" s="29">
        <v>6</v>
      </c>
      <c r="V38" s="3">
        <f t="shared" si="1"/>
        <v>36</v>
      </c>
    </row>
    <row r="39" spans="1:22" ht="24">
      <c r="A39" s="19" t="s">
        <v>155</v>
      </c>
      <c r="B39" s="20" t="s">
        <v>156</v>
      </c>
      <c r="C39" s="21" t="s">
        <v>157</v>
      </c>
      <c r="D39" s="21" t="s">
        <v>128</v>
      </c>
      <c r="E39" s="22" t="s">
        <v>36</v>
      </c>
      <c r="F39" s="22" t="s">
        <v>51</v>
      </c>
      <c r="G39" s="22">
        <v>150</v>
      </c>
      <c r="H39" s="23">
        <v>2561000</v>
      </c>
      <c r="I39" s="24" t="s">
        <v>38</v>
      </c>
      <c r="J39" s="25" t="s">
        <v>28</v>
      </c>
      <c r="K39" s="25" t="s">
        <v>29</v>
      </c>
      <c r="L39" s="25">
        <v>23</v>
      </c>
      <c r="M39" s="25" t="s">
        <v>28</v>
      </c>
      <c r="N39" s="26" t="s">
        <v>28</v>
      </c>
      <c r="O39" s="25" t="s">
        <v>28</v>
      </c>
      <c r="P39" s="22" t="s">
        <v>30</v>
      </c>
      <c r="Q39" s="27" t="str">
        <f t="shared" si="0"/>
        <v>NC</v>
      </c>
      <c r="R39" s="28">
        <v>102243</v>
      </c>
      <c r="S39" s="25" t="s">
        <v>31</v>
      </c>
      <c r="T39" s="25" t="s">
        <v>28</v>
      </c>
      <c r="U39" s="29">
        <v>23</v>
      </c>
      <c r="V39" s="3">
        <f t="shared" si="1"/>
        <v>37</v>
      </c>
    </row>
    <row r="40" spans="1:22" ht="24">
      <c r="A40" s="19" t="s">
        <v>158</v>
      </c>
      <c r="B40" s="20" t="s">
        <v>159</v>
      </c>
      <c r="C40" s="21" t="s">
        <v>59</v>
      </c>
      <c r="D40" s="21" t="s">
        <v>160</v>
      </c>
      <c r="E40" s="22" t="s">
        <v>26</v>
      </c>
      <c r="F40" s="22" t="s">
        <v>37</v>
      </c>
      <c r="G40" s="22">
        <v>80</v>
      </c>
      <c r="H40" s="23">
        <v>2052376</v>
      </c>
      <c r="I40" s="24" t="s">
        <v>38</v>
      </c>
      <c r="J40" s="25" t="s">
        <v>28</v>
      </c>
      <c r="K40" s="25" t="s">
        <v>28</v>
      </c>
      <c r="L40" s="25">
        <v>23</v>
      </c>
      <c r="M40" s="25" t="s">
        <v>28</v>
      </c>
      <c r="N40" s="26" t="s">
        <v>28</v>
      </c>
      <c r="O40" s="25" t="s">
        <v>28</v>
      </c>
      <c r="P40" s="22" t="s">
        <v>30</v>
      </c>
      <c r="Q40" s="27" t="str">
        <f t="shared" si="0"/>
        <v>NC</v>
      </c>
      <c r="R40" s="28">
        <v>115446.15</v>
      </c>
      <c r="S40" s="25" t="s">
        <v>31</v>
      </c>
      <c r="T40" s="25" t="s">
        <v>28</v>
      </c>
      <c r="U40" s="29">
        <v>41</v>
      </c>
      <c r="V40" s="3">
        <f t="shared" si="1"/>
        <v>38</v>
      </c>
    </row>
    <row r="41" spans="1:22" ht="24">
      <c r="A41" s="19" t="s">
        <v>161</v>
      </c>
      <c r="B41" s="20" t="s">
        <v>162</v>
      </c>
      <c r="C41" s="21" t="s">
        <v>71</v>
      </c>
      <c r="D41" s="21" t="s">
        <v>163</v>
      </c>
      <c r="E41" s="22" t="s">
        <v>68</v>
      </c>
      <c r="F41" s="22" t="s">
        <v>51</v>
      </c>
      <c r="G41" s="22">
        <v>110</v>
      </c>
      <c r="H41" s="23">
        <v>2094000</v>
      </c>
      <c r="I41" s="24">
        <v>0</v>
      </c>
      <c r="J41" s="25" t="s">
        <v>28</v>
      </c>
      <c r="K41" s="25" t="s">
        <v>29</v>
      </c>
      <c r="L41" s="25">
        <v>23</v>
      </c>
      <c r="M41" s="25" t="s">
        <v>28</v>
      </c>
      <c r="N41" s="26" t="s">
        <v>28</v>
      </c>
      <c r="O41" s="25" t="s">
        <v>28</v>
      </c>
      <c r="P41" s="22" t="s">
        <v>30</v>
      </c>
      <c r="Q41" s="27" t="str">
        <f t="shared" si="0"/>
        <v>NC</v>
      </c>
      <c r="R41" s="28">
        <v>113998.53</v>
      </c>
      <c r="S41" s="25" t="s">
        <v>31</v>
      </c>
      <c r="T41" s="25" t="s">
        <v>28</v>
      </c>
      <c r="U41" s="29">
        <v>5</v>
      </c>
      <c r="V41" s="3">
        <f t="shared" si="1"/>
        <v>39</v>
      </c>
    </row>
    <row r="42" spans="1:22" ht="24">
      <c r="A42" s="19" t="s">
        <v>164</v>
      </c>
      <c r="B42" s="20" t="s">
        <v>165</v>
      </c>
      <c r="C42" s="21" t="s">
        <v>66</v>
      </c>
      <c r="D42" s="21" t="s">
        <v>166</v>
      </c>
      <c r="E42" s="22" t="s">
        <v>26</v>
      </c>
      <c r="F42" s="22" t="s">
        <v>37</v>
      </c>
      <c r="G42" s="22">
        <v>88</v>
      </c>
      <c r="H42" s="23">
        <v>2320100</v>
      </c>
      <c r="I42" s="24" t="s">
        <v>38</v>
      </c>
      <c r="J42" s="25" t="s">
        <v>28</v>
      </c>
      <c r="K42" s="25" t="s">
        <v>28</v>
      </c>
      <c r="L42" s="25">
        <v>23</v>
      </c>
      <c r="M42" s="25" t="s">
        <v>28</v>
      </c>
      <c r="N42" s="26" t="s">
        <v>28</v>
      </c>
      <c r="O42" s="25" t="s">
        <v>28</v>
      </c>
      <c r="P42" s="22" t="s">
        <v>30</v>
      </c>
      <c r="Q42" s="27" t="str">
        <f t="shared" si="0"/>
        <v>NC</v>
      </c>
      <c r="R42" s="28">
        <v>118641.48</v>
      </c>
      <c r="S42" s="25" t="s">
        <v>31</v>
      </c>
      <c r="T42" s="25" t="s">
        <v>28</v>
      </c>
      <c r="U42" s="29">
        <v>22</v>
      </c>
      <c r="V42" s="3">
        <f t="shared" si="1"/>
        <v>40</v>
      </c>
    </row>
    <row r="43" spans="1:22" ht="24">
      <c r="A43" s="19" t="s">
        <v>167</v>
      </c>
      <c r="B43" s="20" t="s">
        <v>168</v>
      </c>
      <c r="C43" s="21" t="s">
        <v>66</v>
      </c>
      <c r="D43" s="21" t="s">
        <v>169</v>
      </c>
      <c r="E43" s="22" t="s">
        <v>26</v>
      </c>
      <c r="F43" s="22" t="s">
        <v>27</v>
      </c>
      <c r="G43" s="22">
        <v>82</v>
      </c>
      <c r="H43" s="23">
        <v>2561000</v>
      </c>
      <c r="I43" s="24">
        <v>4100000</v>
      </c>
      <c r="J43" s="25" t="s">
        <v>28</v>
      </c>
      <c r="K43" s="25" t="s">
        <v>29</v>
      </c>
      <c r="L43" s="25">
        <v>65</v>
      </c>
      <c r="M43" s="25" t="s">
        <v>28</v>
      </c>
      <c r="N43" s="26" t="s">
        <v>28</v>
      </c>
      <c r="O43" s="25" t="s">
        <v>28</v>
      </c>
      <c r="P43" s="22" t="s">
        <v>30</v>
      </c>
      <c r="Q43" s="27" t="str">
        <f t="shared" si="0"/>
        <v>NC</v>
      </c>
      <c r="R43" s="28">
        <v>140542.68</v>
      </c>
      <c r="S43" s="25" t="s">
        <v>117</v>
      </c>
      <c r="T43" s="25" t="s">
        <v>28</v>
      </c>
      <c r="U43" s="29">
        <v>40</v>
      </c>
      <c r="V43" s="3">
        <f t="shared" si="1"/>
        <v>41</v>
      </c>
    </row>
    <row r="44" spans="1:22" ht="24">
      <c r="A44" s="19" t="s">
        <v>170</v>
      </c>
      <c r="B44" s="20" t="s">
        <v>171</v>
      </c>
      <c r="C44" s="21" t="s">
        <v>157</v>
      </c>
      <c r="D44" s="21" t="s">
        <v>128</v>
      </c>
      <c r="E44" s="22" t="s">
        <v>26</v>
      </c>
      <c r="F44" s="22" t="s">
        <v>37</v>
      </c>
      <c r="G44" s="22">
        <v>76</v>
      </c>
      <c r="H44" s="23">
        <v>1940000</v>
      </c>
      <c r="I44" s="24" t="s">
        <v>38</v>
      </c>
      <c r="J44" s="25" t="s">
        <v>28</v>
      </c>
      <c r="K44" s="25" t="s">
        <v>28</v>
      </c>
      <c r="L44" s="25">
        <v>23</v>
      </c>
      <c r="M44" s="25" t="s">
        <v>28</v>
      </c>
      <c r="N44" s="26" t="s">
        <v>28</v>
      </c>
      <c r="O44" s="25" t="s">
        <v>28</v>
      </c>
      <c r="P44" s="22" t="s">
        <v>30</v>
      </c>
      <c r="Q44" s="27" t="str">
        <f t="shared" si="0"/>
        <v>NC</v>
      </c>
      <c r="R44" s="28">
        <v>114868.42</v>
      </c>
      <c r="S44" s="25" t="s">
        <v>31</v>
      </c>
      <c r="T44" s="25" t="s">
        <v>28</v>
      </c>
      <c r="U44" s="29">
        <v>4</v>
      </c>
      <c r="V44" s="3">
        <f t="shared" si="1"/>
        <v>42</v>
      </c>
    </row>
    <row r="45" spans="1:22" ht="36">
      <c r="A45" s="30" t="s">
        <v>172</v>
      </c>
      <c r="B45" s="31" t="s">
        <v>173</v>
      </c>
      <c r="C45" s="32" t="s">
        <v>174</v>
      </c>
      <c r="D45" s="32" t="s">
        <v>108</v>
      </c>
      <c r="E45" s="33" t="s">
        <v>56</v>
      </c>
      <c r="F45" s="33" t="s">
        <v>51</v>
      </c>
      <c r="G45" s="33">
        <v>139</v>
      </c>
      <c r="H45" s="34">
        <v>2193740</v>
      </c>
      <c r="I45" s="35" t="s">
        <v>38</v>
      </c>
      <c r="J45" s="36" t="s">
        <v>28</v>
      </c>
      <c r="K45" s="36" t="s">
        <v>28</v>
      </c>
      <c r="L45" s="36">
        <v>23</v>
      </c>
      <c r="M45" s="36" t="s">
        <v>28</v>
      </c>
      <c r="N45" s="37" t="s">
        <v>28</v>
      </c>
      <c r="O45" s="36" t="s">
        <v>28</v>
      </c>
      <c r="P45" s="33" t="s">
        <v>30</v>
      </c>
      <c r="Q45" s="38" t="str">
        <f t="shared" si="0"/>
        <v>NC</v>
      </c>
      <c r="R45" s="39">
        <v>85770.74</v>
      </c>
      <c r="S45" s="36" t="s">
        <v>31</v>
      </c>
      <c r="T45" s="36" t="s">
        <v>28</v>
      </c>
      <c r="U45" s="40">
        <v>21</v>
      </c>
      <c r="V45" s="3">
        <v>1</v>
      </c>
    </row>
    <row r="46" spans="1:22" ht="12.75">
      <c r="A46" s="41"/>
      <c r="B46" s="42"/>
      <c r="C46" s="42"/>
      <c r="D46" s="42"/>
      <c r="E46" s="43"/>
      <c r="F46" s="43"/>
      <c r="G46" s="43"/>
      <c r="H46" s="44"/>
      <c r="I46" s="45"/>
      <c r="J46" s="46"/>
      <c r="K46" s="46"/>
      <c r="L46" s="46"/>
      <c r="M46" s="46"/>
      <c r="N46" s="47"/>
      <c r="O46" s="46"/>
      <c r="P46" s="43"/>
      <c r="Q46" s="48"/>
      <c r="R46" s="49"/>
      <c r="S46" s="46"/>
      <c r="T46" s="46"/>
      <c r="U46" s="50"/>
      <c r="V46" s="3"/>
    </row>
    <row r="47" spans="1:22" ht="12.75">
      <c r="A47" s="51" t="s">
        <v>175</v>
      </c>
      <c r="B47" s="52"/>
      <c r="C47" s="52"/>
      <c r="D47" s="52"/>
      <c r="E47" s="53"/>
      <c r="F47" s="53"/>
      <c r="G47" s="53"/>
      <c r="H47" s="54"/>
      <c r="I47" s="55"/>
      <c r="J47" s="56"/>
      <c r="K47" s="56"/>
      <c r="L47" s="56"/>
      <c r="M47" s="56"/>
      <c r="N47" s="57"/>
      <c r="O47" s="56"/>
      <c r="P47" s="53"/>
      <c r="Q47" s="58"/>
      <c r="R47" s="59"/>
      <c r="S47" s="56"/>
      <c r="T47" s="56"/>
      <c r="U47" s="60"/>
      <c r="V47" s="3"/>
    </row>
    <row r="48" spans="1:22" ht="24">
      <c r="A48" s="8" t="s">
        <v>176</v>
      </c>
      <c r="B48" s="9" t="s">
        <v>177</v>
      </c>
      <c r="C48" s="10" t="s">
        <v>34</v>
      </c>
      <c r="D48" s="10" t="s">
        <v>178</v>
      </c>
      <c r="E48" s="11" t="s">
        <v>26</v>
      </c>
      <c r="F48" s="11" t="s">
        <v>37</v>
      </c>
      <c r="G48" s="11">
        <v>110</v>
      </c>
      <c r="H48" s="12">
        <v>2561000</v>
      </c>
      <c r="I48" s="13" t="s">
        <v>38</v>
      </c>
      <c r="J48" s="14" t="s">
        <v>29</v>
      </c>
      <c r="K48" s="14" t="s">
        <v>28</v>
      </c>
      <c r="L48" s="14">
        <v>23</v>
      </c>
      <c r="M48" s="14" t="s">
        <v>28</v>
      </c>
      <c r="N48" s="15" t="s">
        <v>28</v>
      </c>
      <c r="O48" s="14" t="s">
        <v>28</v>
      </c>
      <c r="P48" s="11" t="s">
        <v>30</v>
      </c>
      <c r="Q48" s="16" t="str">
        <f t="shared" ref="Q48:Q57" si="2">IF(OR(P48="R",P48="A/R"),"R","NC")</f>
        <v>NC</v>
      </c>
      <c r="R48" s="17">
        <v>104768.18</v>
      </c>
      <c r="S48" s="14"/>
      <c r="T48" s="14" t="s">
        <v>28</v>
      </c>
      <c r="U48" s="18">
        <v>19</v>
      </c>
      <c r="V48" s="3"/>
    </row>
    <row r="49" spans="1:22" ht="24">
      <c r="A49" s="19" t="s">
        <v>179</v>
      </c>
      <c r="B49" s="20" t="s">
        <v>180</v>
      </c>
      <c r="C49" s="21" t="s">
        <v>34</v>
      </c>
      <c r="D49" s="21" t="s">
        <v>181</v>
      </c>
      <c r="E49" s="22" t="s">
        <v>26</v>
      </c>
      <c r="F49" s="22" t="s">
        <v>51</v>
      </c>
      <c r="G49" s="22">
        <v>109</v>
      </c>
      <c r="H49" s="23">
        <v>2561000</v>
      </c>
      <c r="I49" s="24" t="s">
        <v>38</v>
      </c>
      <c r="J49" s="25" t="s">
        <v>29</v>
      </c>
      <c r="K49" s="25" t="s">
        <v>28</v>
      </c>
      <c r="L49" s="25">
        <v>23</v>
      </c>
      <c r="M49" s="25" t="s">
        <v>28</v>
      </c>
      <c r="N49" s="26" t="s">
        <v>28</v>
      </c>
      <c r="O49" s="25" t="s">
        <v>28</v>
      </c>
      <c r="P49" s="22" t="s">
        <v>30</v>
      </c>
      <c r="Q49" s="27" t="str">
        <f t="shared" si="2"/>
        <v>NC</v>
      </c>
      <c r="R49" s="28">
        <v>105729.36</v>
      </c>
      <c r="S49" s="25"/>
      <c r="T49" s="25" t="s">
        <v>28</v>
      </c>
      <c r="U49" s="29">
        <v>36</v>
      </c>
      <c r="V49" s="3"/>
    </row>
    <row r="50" spans="1:22" ht="36">
      <c r="A50" s="19" t="s">
        <v>182</v>
      </c>
      <c r="B50" s="20" t="s">
        <v>183</v>
      </c>
      <c r="C50" s="21" t="s">
        <v>184</v>
      </c>
      <c r="D50" s="21" t="s">
        <v>185</v>
      </c>
      <c r="E50" s="22" t="s">
        <v>68</v>
      </c>
      <c r="F50" s="22" t="s">
        <v>37</v>
      </c>
      <c r="G50" s="22">
        <v>110</v>
      </c>
      <c r="H50" s="23">
        <v>1997522</v>
      </c>
      <c r="I50" s="24" t="s">
        <v>38</v>
      </c>
      <c r="J50" s="25" t="s">
        <v>29</v>
      </c>
      <c r="K50" s="25" t="s">
        <v>29</v>
      </c>
      <c r="L50" s="25">
        <v>23</v>
      </c>
      <c r="M50" s="25" t="s">
        <v>28</v>
      </c>
      <c r="N50" s="26" t="s">
        <v>28</v>
      </c>
      <c r="O50" s="25" t="s">
        <v>28</v>
      </c>
      <c r="P50" s="22" t="s">
        <v>30</v>
      </c>
      <c r="Q50" s="27" t="str">
        <f t="shared" si="2"/>
        <v>NC</v>
      </c>
      <c r="R50" s="28">
        <v>108746.22</v>
      </c>
      <c r="S50" s="25"/>
      <c r="T50" s="25" t="s">
        <v>28</v>
      </c>
      <c r="U50" s="29">
        <v>52</v>
      </c>
      <c r="V50" s="3"/>
    </row>
    <row r="51" spans="1:22" ht="36">
      <c r="A51" s="19" t="s">
        <v>186</v>
      </c>
      <c r="B51" s="20" t="s">
        <v>187</v>
      </c>
      <c r="C51" s="21" t="s">
        <v>184</v>
      </c>
      <c r="D51" s="21" t="s">
        <v>185</v>
      </c>
      <c r="E51" s="22" t="s">
        <v>26</v>
      </c>
      <c r="F51" s="22" t="s">
        <v>51</v>
      </c>
      <c r="G51" s="22">
        <v>100</v>
      </c>
      <c r="H51" s="23">
        <v>2416582</v>
      </c>
      <c r="I51" s="24" t="s">
        <v>38</v>
      </c>
      <c r="J51" s="25" t="s">
        <v>29</v>
      </c>
      <c r="K51" s="25" t="s">
        <v>28</v>
      </c>
      <c r="L51" s="25">
        <v>23</v>
      </c>
      <c r="M51" s="25" t="s">
        <v>28</v>
      </c>
      <c r="N51" s="26" t="s">
        <v>28</v>
      </c>
      <c r="O51" s="25" t="s">
        <v>28</v>
      </c>
      <c r="P51" s="22" t="s">
        <v>30</v>
      </c>
      <c r="Q51" s="27" t="str">
        <f t="shared" si="2"/>
        <v>NC</v>
      </c>
      <c r="R51" s="28">
        <v>108746.19</v>
      </c>
      <c r="S51" s="25"/>
      <c r="T51" s="25" t="s">
        <v>28</v>
      </c>
      <c r="U51" s="29">
        <v>34</v>
      </c>
      <c r="V51" s="3"/>
    </row>
    <row r="52" spans="1:22" ht="36">
      <c r="A52" s="19" t="s">
        <v>188</v>
      </c>
      <c r="B52" s="20" t="s">
        <v>189</v>
      </c>
      <c r="C52" s="21" t="s">
        <v>184</v>
      </c>
      <c r="D52" s="21" t="s">
        <v>185</v>
      </c>
      <c r="E52" s="22" t="s">
        <v>26</v>
      </c>
      <c r="F52" s="22" t="s">
        <v>37</v>
      </c>
      <c r="G52" s="22">
        <v>100</v>
      </c>
      <c r="H52" s="23">
        <v>2416832</v>
      </c>
      <c r="I52" s="24" t="s">
        <v>38</v>
      </c>
      <c r="J52" s="25" t="s">
        <v>29</v>
      </c>
      <c r="K52" s="25" t="s">
        <v>28</v>
      </c>
      <c r="L52" s="25">
        <v>23</v>
      </c>
      <c r="M52" s="25" t="s">
        <v>28</v>
      </c>
      <c r="N52" s="26" t="s">
        <v>28</v>
      </c>
      <c r="O52" s="25" t="s">
        <v>28</v>
      </c>
      <c r="P52" s="22" t="s">
        <v>30</v>
      </c>
      <c r="Q52" s="27" t="str">
        <f t="shared" si="2"/>
        <v>NC</v>
      </c>
      <c r="R52" s="28">
        <v>108757.44</v>
      </c>
      <c r="S52" s="25"/>
      <c r="T52" s="25" t="s">
        <v>28</v>
      </c>
      <c r="U52" s="29">
        <v>15</v>
      </c>
      <c r="V52" s="3"/>
    </row>
    <row r="53" spans="1:22" ht="24">
      <c r="A53" s="19" t="s">
        <v>190</v>
      </c>
      <c r="B53" s="20" t="s">
        <v>191</v>
      </c>
      <c r="C53" s="21" t="s">
        <v>192</v>
      </c>
      <c r="D53" s="21" t="s">
        <v>50</v>
      </c>
      <c r="E53" s="22" t="s">
        <v>193</v>
      </c>
      <c r="F53" s="22" t="s">
        <v>37</v>
      </c>
      <c r="G53" s="22">
        <v>100</v>
      </c>
      <c r="H53" s="23">
        <v>1730000</v>
      </c>
      <c r="I53" s="24" t="s">
        <v>38</v>
      </c>
      <c r="J53" s="25" t="s">
        <v>29</v>
      </c>
      <c r="K53" s="25" t="s">
        <v>29</v>
      </c>
      <c r="L53" s="25">
        <v>23</v>
      </c>
      <c r="M53" s="25" t="s">
        <v>28</v>
      </c>
      <c r="N53" s="26" t="s">
        <v>28</v>
      </c>
      <c r="O53" s="25" t="s">
        <v>28</v>
      </c>
      <c r="P53" s="22" t="s">
        <v>30</v>
      </c>
      <c r="Q53" s="27" t="str">
        <f t="shared" si="2"/>
        <v>NC</v>
      </c>
      <c r="R53" s="28">
        <v>103600.38</v>
      </c>
      <c r="S53" s="25"/>
      <c r="T53" s="25" t="s">
        <v>28</v>
      </c>
      <c r="U53" s="29">
        <v>32</v>
      </c>
      <c r="V53" s="3"/>
    </row>
    <row r="54" spans="1:22" ht="12.75">
      <c r="A54" s="19" t="s">
        <v>194</v>
      </c>
      <c r="B54" s="20" t="s">
        <v>195</v>
      </c>
      <c r="C54" s="21" t="s">
        <v>111</v>
      </c>
      <c r="D54" s="21" t="s">
        <v>112</v>
      </c>
      <c r="E54" s="22" t="s">
        <v>36</v>
      </c>
      <c r="F54" s="22" t="s">
        <v>37</v>
      </c>
      <c r="G54" s="22">
        <v>51</v>
      </c>
      <c r="H54" s="23">
        <v>955080</v>
      </c>
      <c r="I54" s="24" t="s">
        <v>38</v>
      </c>
      <c r="J54" s="25" t="s">
        <v>29</v>
      </c>
      <c r="K54" s="25" t="s">
        <v>28</v>
      </c>
      <c r="L54" s="25">
        <v>23</v>
      </c>
      <c r="M54" s="25" t="s">
        <v>28</v>
      </c>
      <c r="N54" s="26" t="s">
        <v>28</v>
      </c>
      <c r="O54" s="25" t="s">
        <v>28</v>
      </c>
      <c r="P54" s="22" t="s">
        <v>30</v>
      </c>
      <c r="Q54" s="27" t="str">
        <f t="shared" si="2"/>
        <v>NC</v>
      </c>
      <c r="R54" s="28">
        <v>112146.27</v>
      </c>
      <c r="S54" s="25"/>
      <c r="T54" s="25" t="s">
        <v>28</v>
      </c>
      <c r="U54" s="29">
        <v>31</v>
      </c>
      <c r="V54" s="3"/>
    </row>
    <row r="55" spans="1:22" ht="24">
      <c r="A55" s="19" t="s">
        <v>196</v>
      </c>
      <c r="B55" s="20" t="s">
        <v>197</v>
      </c>
      <c r="C55" s="21" t="s">
        <v>66</v>
      </c>
      <c r="D55" s="21" t="s">
        <v>198</v>
      </c>
      <c r="E55" s="22" t="s">
        <v>26</v>
      </c>
      <c r="F55" s="22" t="s">
        <v>37</v>
      </c>
      <c r="G55" s="22">
        <v>82</v>
      </c>
      <c r="H55" s="23">
        <v>2161634</v>
      </c>
      <c r="I55" s="24" t="s">
        <v>38</v>
      </c>
      <c r="J55" s="25" t="s">
        <v>29</v>
      </c>
      <c r="K55" s="25" t="s">
        <v>28</v>
      </c>
      <c r="L55" s="25">
        <v>23</v>
      </c>
      <c r="M55" s="25" t="s">
        <v>28</v>
      </c>
      <c r="N55" s="26" t="s">
        <v>28</v>
      </c>
      <c r="O55" s="25" t="s">
        <v>28</v>
      </c>
      <c r="P55" s="22" t="s">
        <v>30</v>
      </c>
      <c r="Q55" s="27" t="str">
        <f t="shared" si="2"/>
        <v>NC</v>
      </c>
      <c r="R55" s="28">
        <v>118626.26</v>
      </c>
      <c r="S55" s="25"/>
      <c r="T55" s="25" t="s">
        <v>28</v>
      </c>
      <c r="U55" s="29">
        <v>27</v>
      </c>
      <c r="V55" s="3"/>
    </row>
    <row r="56" spans="1:22" ht="24">
      <c r="A56" s="19" t="s">
        <v>199</v>
      </c>
      <c r="B56" s="20" t="s">
        <v>200</v>
      </c>
      <c r="C56" s="21" t="s">
        <v>54</v>
      </c>
      <c r="D56" s="21" t="s">
        <v>55</v>
      </c>
      <c r="E56" s="22" t="s">
        <v>36</v>
      </c>
      <c r="F56" s="22" t="s">
        <v>37</v>
      </c>
      <c r="G56" s="22">
        <v>100</v>
      </c>
      <c r="H56" s="23">
        <v>1655235</v>
      </c>
      <c r="I56" s="24">
        <v>0</v>
      </c>
      <c r="J56" s="25" t="s">
        <v>29</v>
      </c>
      <c r="K56" s="25" t="s">
        <v>29</v>
      </c>
      <c r="L56" s="25">
        <v>23</v>
      </c>
      <c r="M56" s="25" t="s">
        <v>28</v>
      </c>
      <c r="N56" s="26" t="s">
        <v>28</v>
      </c>
      <c r="O56" s="25" t="s">
        <v>28</v>
      </c>
      <c r="P56" s="22" t="s">
        <v>30</v>
      </c>
      <c r="Q56" s="27" t="str">
        <f t="shared" si="2"/>
        <v>NC</v>
      </c>
      <c r="R56" s="28">
        <v>99123.11</v>
      </c>
      <c r="S56" s="25"/>
      <c r="T56" s="25" t="s">
        <v>28</v>
      </c>
      <c r="U56" s="29">
        <v>39</v>
      </c>
      <c r="V56" s="3"/>
    </row>
    <row r="57" spans="1:22" ht="36">
      <c r="A57" s="19" t="s">
        <v>201</v>
      </c>
      <c r="B57" s="20" t="s">
        <v>202</v>
      </c>
      <c r="C57" s="21" t="s">
        <v>174</v>
      </c>
      <c r="D57" s="21" t="s">
        <v>108</v>
      </c>
      <c r="E57" s="22" t="s">
        <v>36</v>
      </c>
      <c r="F57" s="22" t="s">
        <v>37</v>
      </c>
      <c r="G57" s="22">
        <v>64</v>
      </c>
      <c r="H57" s="23">
        <v>1175964</v>
      </c>
      <c r="I57" s="24" t="s">
        <v>38</v>
      </c>
      <c r="J57" s="25" t="s">
        <v>29</v>
      </c>
      <c r="K57" s="25" t="s">
        <v>28</v>
      </c>
      <c r="L57" s="25">
        <v>23</v>
      </c>
      <c r="M57" s="25" t="s">
        <v>28</v>
      </c>
      <c r="N57" s="26" t="s">
        <v>28</v>
      </c>
      <c r="O57" s="25" t="s">
        <v>28</v>
      </c>
      <c r="P57" s="22" t="s">
        <v>30</v>
      </c>
      <c r="Q57" s="27" t="str">
        <f t="shared" si="2"/>
        <v>NC</v>
      </c>
      <c r="R57" s="28">
        <v>110034.61</v>
      </c>
      <c r="S57" s="25"/>
      <c r="T57" s="25" t="s">
        <v>28</v>
      </c>
      <c r="U57" s="29">
        <v>2</v>
      </c>
      <c r="V57" s="3"/>
    </row>
    <row r="59" spans="1:22">
      <c r="A59" s="61" t="s">
        <v>203</v>
      </c>
      <c r="B59" s="62"/>
      <c r="C59" s="61"/>
      <c r="D59" s="63"/>
      <c r="E59" s="61"/>
      <c r="F59" s="61"/>
      <c r="G59" s="61"/>
      <c r="H59" s="63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2">
      <c r="A60" s="61"/>
      <c r="B60" s="62"/>
      <c r="C60" s="61"/>
      <c r="D60" s="63"/>
      <c r="E60" s="61"/>
      <c r="F60" s="61"/>
      <c r="G60" s="61"/>
      <c r="H60" s="63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2">
      <c r="A61" s="64" t="s">
        <v>204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</sheetData>
  <mergeCells count="1">
    <mergeCell ref="A61:U62"/>
  </mergeCells>
  <pageMargins left="0.7" right="0.7" top="0.75" bottom="0.75" header="0.3" footer="0.3"/>
  <pageSetup paperSize="5" scale="77" fitToHeight="0" orientation="landscape" r:id="rId1"/>
  <headerFooter alignWithMargins="0">
    <oddHeader>&amp;C&amp;"Arial,Bold"&amp;14 RFA 2014-116 
All Applications&amp;R5/8/15</oddHeader>
    <oddFooter>&amp;C&amp;P of &amp;N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sivasakthi</cp:lastModifiedBy>
  <dcterms:created xsi:type="dcterms:W3CDTF">2015-05-08T14:10:47Z</dcterms:created>
  <dcterms:modified xsi:type="dcterms:W3CDTF">2017-03-04T09:28:14Z</dcterms:modified>
</cp:coreProperties>
</file>